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25605" windowHeight="14595" tabRatio="864" firstSheet="2" activeTab="2"/>
  </bookViews>
  <sheets>
    <sheet name="Visits" sheetId="2" r:id="rId1"/>
    <sheet name="General Px info" sheetId="3" r:id="rId2"/>
    <sheet name="DR risk factors" sheetId="7" r:id="rId3"/>
    <sheet name="Essential exam procedures" sheetId="5" r:id="rId4"/>
    <sheet name="Other exam procedures" sheetId="8" r:id="rId5"/>
    <sheet name="Clinical findings and diagnosis" sheetId="10" r:id="rId6"/>
    <sheet name="Management" sheetId="12" r:id="rId7"/>
    <sheet name="Summary Statistics" sheetId="13" r:id="rId8"/>
    <sheet name="DEFINITIONS" sheetId="4" r:id="rId9"/>
    <sheet name="LOGIC SEQUENCES" sheetId="6" r:id="rId10"/>
    <sheet name="Calculations for Summary" sheetId="14" r:id="rId1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2" l="1"/>
  <c r="H5" i="12"/>
  <c r="L5" i="12"/>
  <c r="G6" i="12"/>
  <c r="H6" i="12"/>
  <c r="L6" i="12"/>
  <c r="B6" i="12"/>
  <c r="B6" i="10"/>
  <c r="G245" i="12"/>
  <c r="H245" i="12"/>
  <c r="L245" i="12"/>
  <c r="G246" i="12"/>
  <c r="H246" i="12"/>
  <c r="L246" i="12"/>
  <c r="G247" i="12"/>
  <c r="H247" i="12"/>
  <c r="L247" i="12"/>
  <c r="G248" i="12"/>
  <c r="H248" i="12"/>
  <c r="L248" i="12"/>
  <c r="G249" i="12"/>
  <c r="H249" i="12"/>
  <c r="L249" i="12"/>
  <c r="G250" i="12"/>
  <c r="H250" i="12"/>
  <c r="L250" i="12"/>
  <c r="G251" i="12"/>
  <c r="H251" i="12"/>
  <c r="L251" i="12"/>
  <c r="G252" i="12"/>
  <c r="H252" i="12"/>
  <c r="L252" i="12"/>
  <c r="G253" i="12"/>
  <c r="H253" i="12"/>
  <c r="L253" i="12"/>
  <c r="G254" i="12"/>
  <c r="H254" i="12"/>
  <c r="L254" i="12"/>
  <c r="G255" i="12"/>
  <c r="H255" i="12"/>
  <c r="L255" i="12"/>
  <c r="G256" i="12"/>
  <c r="H256" i="12"/>
  <c r="L256" i="12"/>
  <c r="G257" i="12"/>
  <c r="H257" i="12"/>
  <c r="L257" i="12"/>
  <c r="G258" i="12"/>
  <c r="H258" i="12"/>
  <c r="L258" i="12"/>
  <c r="G259" i="12"/>
  <c r="H259" i="12"/>
  <c r="L259" i="12"/>
  <c r="G260" i="12"/>
  <c r="H260" i="12"/>
  <c r="L260" i="12"/>
  <c r="G261" i="12"/>
  <c r="H261" i="12"/>
  <c r="L261" i="12"/>
  <c r="G262" i="12"/>
  <c r="H262" i="12"/>
  <c r="L262" i="12"/>
  <c r="G263" i="12"/>
  <c r="H263" i="12"/>
  <c r="L263" i="12"/>
  <c r="G264" i="12"/>
  <c r="H264" i="12"/>
  <c r="L264" i="12"/>
  <c r="G265" i="12"/>
  <c r="H265" i="12"/>
  <c r="L265" i="12"/>
  <c r="G266" i="12"/>
  <c r="H266" i="12"/>
  <c r="L266" i="12"/>
  <c r="G267" i="12"/>
  <c r="H267" i="12"/>
  <c r="L267" i="12"/>
  <c r="G268" i="12"/>
  <c r="H268" i="12"/>
  <c r="L268" i="12"/>
  <c r="G269" i="12"/>
  <c r="H269" i="12"/>
  <c r="L269" i="12"/>
  <c r="G270" i="12"/>
  <c r="H270" i="12"/>
  <c r="L270" i="12"/>
  <c r="G271" i="12"/>
  <c r="H271" i="12"/>
  <c r="L271" i="12"/>
  <c r="G272" i="12"/>
  <c r="H272" i="12"/>
  <c r="L272" i="12"/>
  <c r="G273" i="12"/>
  <c r="H273" i="12"/>
  <c r="L273" i="12"/>
  <c r="G274" i="12"/>
  <c r="H274" i="12"/>
  <c r="L274" i="12"/>
  <c r="G275" i="12"/>
  <c r="H275" i="12"/>
  <c r="L275" i="12"/>
  <c r="G276" i="12"/>
  <c r="H276" i="12"/>
  <c r="L276" i="12"/>
  <c r="G277" i="12"/>
  <c r="H277" i="12"/>
  <c r="L277" i="12"/>
  <c r="G278" i="12"/>
  <c r="H278" i="12"/>
  <c r="L278" i="12"/>
  <c r="G279" i="12"/>
  <c r="H279" i="12"/>
  <c r="L279" i="12"/>
  <c r="G280" i="12"/>
  <c r="H280" i="12"/>
  <c r="L280" i="12"/>
  <c r="G281" i="12"/>
  <c r="H281" i="12"/>
  <c r="L281" i="12"/>
  <c r="G282" i="12"/>
  <c r="H282" i="12"/>
  <c r="L282" i="12"/>
  <c r="G283" i="12"/>
  <c r="H283" i="12"/>
  <c r="L283" i="12"/>
  <c r="G284" i="12"/>
  <c r="H284" i="12"/>
  <c r="L284" i="12"/>
  <c r="G285" i="12"/>
  <c r="H285" i="12"/>
  <c r="L285" i="12"/>
  <c r="G286" i="12"/>
  <c r="H286" i="12"/>
  <c r="L286" i="12"/>
  <c r="G287" i="12"/>
  <c r="H287" i="12"/>
  <c r="L287" i="12"/>
  <c r="G288" i="12"/>
  <c r="H288" i="12"/>
  <c r="L288" i="12"/>
  <c r="G289" i="12"/>
  <c r="H289" i="12"/>
  <c r="L289" i="12"/>
  <c r="G290" i="12"/>
  <c r="H290" i="12"/>
  <c r="L290" i="12"/>
  <c r="G291" i="12"/>
  <c r="H291" i="12"/>
  <c r="L291" i="12"/>
  <c r="G292" i="12"/>
  <c r="H292" i="12"/>
  <c r="L292" i="12"/>
  <c r="G293" i="12"/>
  <c r="H293" i="12"/>
  <c r="L293" i="12"/>
  <c r="G294" i="12"/>
  <c r="H294" i="12"/>
  <c r="L294" i="12"/>
  <c r="G295" i="12"/>
  <c r="H295" i="12"/>
  <c r="L295" i="12"/>
  <c r="G296" i="12"/>
  <c r="H296" i="12"/>
  <c r="L296" i="12"/>
  <c r="G297" i="12"/>
  <c r="H297" i="12"/>
  <c r="L297" i="12"/>
  <c r="G298" i="12"/>
  <c r="H298" i="12"/>
  <c r="L298" i="12"/>
  <c r="G299" i="12"/>
  <c r="H299" i="12"/>
  <c r="L299" i="12"/>
  <c r="G300" i="12"/>
  <c r="H300" i="12"/>
  <c r="L300" i="12"/>
  <c r="G301" i="12"/>
  <c r="H301" i="12"/>
  <c r="L301" i="12"/>
  <c r="G302" i="12"/>
  <c r="H302" i="12"/>
  <c r="L302" i="12"/>
  <c r="G303" i="12"/>
  <c r="H303" i="12"/>
  <c r="L303" i="12"/>
  <c r="G304" i="12"/>
  <c r="H304" i="12"/>
  <c r="L304" i="12"/>
  <c r="G305" i="12"/>
  <c r="H305" i="12"/>
  <c r="L305" i="12"/>
  <c r="G306" i="12"/>
  <c r="H306" i="12"/>
  <c r="L306" i="12"/>
  <c r="G307" i="12"/>
  <c r="H307" i="12"/>
  <c r="L307" i="12"/>
  <c r="G308" i="12"/>
  <c r="H308" i="12"/>
  <c r="L308" i="12"/>
  <c r="G309" i="12"/>
  <c r="H309" i="12"/>
  <c r="L309" i="12"/>
  <c r="G310" i="12"/>
  <c r="H310" i="12"/>
  <c r="L310" i="12"/>
  <c r="G311" i="12"/>
  <c r="H311" i="12"/>
  <c r="L311" i="12"/>
  <c r="G312" i="12"/>
  <c r="H312" i="12"/>
  <c r="L312" i="12"/>
  <c r="G313" i="12"/>
  <c r="H313" i="12"/>
  <c r="L313" i="12"/>
  <c r="G314" i="12"/>
  <c r="H314" i="12"/>
  <c r="L314" i="12"/>
  <c r="G315" i="12"/>
  <c r="H315" i="12"/>
  <c r="L315" i="12"/>
  <c r="G316" i="12"/>
  <c r="H316" i="12"/>
  <c r="L316" i="12"/>
  <c r="G317" i="12"/>
  <c r="H317" i="12"/>
  <c r="L317" i="12"/>
  <c r="G318" i="12"/>
  <c r="H318" i="12"/>
  <c r="L318" i="12"/>
  <c r="G319" i="12"/>
  <c r="H319" i="12"/>
  <c r="L319" i="12"/>
  <c r="G320" i="12"/>
  <c r="H320" i="12"/>
  <c r="L320" i="12"/>
  <c r="G321" i="12"/>
  <c r="H321" i="12"/>
  <c r="L321" i="12"/>
  <c r="G322" i="12"/>
  <c r="H322" i="12"/>
  <c r="L322" i="12"/>
  <c r="G323" i="12"/>
  <c r="H323" i="12"/>
  <c r="L323" i="12"/>
  <c r="G324" i="12"/>
  <c r="H324" i="12"/>
  <c r="L324" i="12"/>
  <c r="G325" i="12"/>
  <c r="H325" i="12"/>
  <c r="L325" i="12"/>
  <c r="G326" i="12"/>
  <c r="H326" i="12"/>
  <c r="L326" i="12"/>
  <c r="G327" i="12"/>
  <c r="H327" i="12"/>
  <c r="L327" i="12"/>
  <c r="G328" i="12"/>
  <c r="H328" i="12"/>
  <c r="L328" i="12"/>
  <c r="G329" i="12"/>
  <c r="H329" i="12"/>
  <c r="L329" i="12"/>
  <c r="G330" i="12"/>
  <c r="H330" i="12"/>
  <c r="L330" i="12"/>
  <c r="G331" i="12"/>
  <c r="H331" i="12"/>
  <c r="L331" i="12"/>
  <c r="G332" i="12"/>
  <c r="H332" i="12"/>
  <c r="L332" i="12"/>
  <c r="G333" i="12"/>
  <c r="H333" i="12"/>
  <c r="L333" i="12"/>
  <c r="G334" i="12"/>
  <c r="H334" i="12"/>
  <c r="L334" i="12"/>
  <c r="G335" i="12"/>
  <c r="H335" i="12"/>
  <c r="L335" i="12"/>
  <c r="G336" i="12"/>
  <c r="H336" i="12"/>
  <c r="L336" i="12"/>
  <c r="G337" i="12"/>
  <c r="H337" i="12"/>
  <c r="L337" i="12"/>
  <c r="G338" i="12"/>
  <c r="H338" i="12"/>
  <c r="L338" i="12"/>
  <c r="G339" i="12"/>
  <c r="H339" i="12"/>
  <c r="L339" i="12"/>
  <c r="G340" i="12"/>
  <c r="H340" i="12"/>
  <c r="L340" i="12"/>
  <c r="G341" i="12"/>
  <c r="H341" i="12"/>
  <c r="L341" i="12"/>
  <c r="G342" i="12"/>
  <c r="H342" i="12"/>
  <c r="L342" i="12"/>
  <c r="G343" i="12"/>
  <c r="H343" i="12"/>
  <c r="L343" i="12"/>
  <c r="G344" i="12"/>
  <c r="H344" i="12"/>
  <c r="L344" i="12"/>
  <c r="G345" i="12"/>
  <c r="H345" i="12"/>
  <c r="L345" i="12"/>
  <c r="G346" i="12"/>
  <c r="H346" i="12"/>
  <c r="L346" i="12"/>
  <c r="G347" i="12"/>
  <c r="H347" i="12"/>
  <c r="L347" i="12"/>
  <c r="G348" i="12"/>
  <c r="H348" i="12"/>
  <c r="L348" i="12"/>
  <c r="G349" i="12"/>
  <c r="H349" i="12"/>
  <c r="L349" i="12"/>
  <c r="G350" i="12"/>
  <c r="H350" i="12"/>
  <c r="L350" i="12"/>
  <c r="G351" i="12"/>
  <c r="H351" i="12"/>
  <c r="L351" i="12"/>
  <c r="G352" i="12"/>
  <c r="H352" i="12"/>
  <c r="L352" i="12"/>
  <c r="G353" i="12"/>
  <c r="H353" i="12"/>
  <c r="L353" i="12"/>
  <c r="G354" i="12"/>
  <c r="H354" i="12"/>
  <c r="L354" i="12"/>
  <c r="G355" i="12"/>
  <c r="H355" i="12"/>
  <c r="L355" i="12"/>
  <c r="G356" i="12"/>
  <c r="H356" i="12"/>
  <c r="L356" i="12"/>
  <c r="G357" i="12"/>
  <c r="H357" i="12"/>
  <c r="L357" i="12"/>
  <c r="G358" i="12"/>
  <c r="H358" i="12"/>
  <c r="L358" i="12"/>
  <c r="G359" i="12"/>
  <c r="H359" i="12"/>
  <c r="L359" i="12"/>
  <c r="G360" i="12"/>
  <c r="H360" i="12"/>
  <c r="L360" i="12"/>
  <c r="G361" i="12"/>
  <c r="H361" i="12"/>
  <c r="L361" i="12"/>
  <c r="G362" i="12"/>
  <c r="H362" i="12"/>
  <c r="L362" i="12"/>
  <c r="G363" i="12"/>
  <c r="H363" i="12"/>
  <c r="L363" i="12"/>
  <c r="G364" i="12"/>
  <c r="H364" i="12"/>
  <c r="L364" i="12"/>
  <c r="G365" i="12"/>
  <c r="H365" i="12"/>
  <c r="L365" i="12"/>
  <c r="G366" i="12"/>
  <c r="H366" i="12"/>
  <c r="L366" i="12"/>
  <c r="G367" i="12"/>
  <c r="H367" i="12"/>
  <c r="L367" i="12"/>
  <c r="G368" i="12"/>
  <c r="H368" i="12"/>
  <c r="L368" i="12"/>
  <c r="G369" i="12"/>
  <c r="H369" i="12"/>
  <c r="L369" i="12"/>
  <c r="G370" i="12"/>
  <c r="H370" i="12"/>
  <c r="L370" i="12"/>
  <c r="G371" i="12"/>
  <c r="H371" i="12"/>
  <c r="L371" i="12"/>
  <c r="G372" i="12"/>
  <c r="H372" i="12"/>
  <c r="L372" i="12"/>
  <c r="G373" i="12"/>
  <c r="H373" i="12"/>
  <c r="L373" i="12"/>
  <c r="G374" i="12"/>
  <c r="H374" i="12"/>
  <c r="L374" i="12"/>
  <c r="G375" i="12"/>
  <c r="H375" i="12"/>
  <c r="L375" i="12"/>
  <c r="G376" i="12"/>
  <c r="H376" i="12"/>
  <c r="L376" i="12"/>
  <c r="G377" i="12"/>
  <c r="H377" i="12"/>
  <c r="L377" i="12"/>
  <c r="G378" i="12"/>
  <c r="H378" i="12"/>
  <c r="L378" i="12"/>
  <c r="G379" i="12"/>
  <c r="H379" i="12"/>
  <c r="L379" i="12"/>
  <c r="G380" i="12"/>
  <c r="H380" i="12"/>
  <c r="L380" i="12"/>
  <c r="G381" i="12"/>
  <c r="H381" i="12"/>
  <c r="L381" i="12"/>
  <c r="G382" i="12"/>
  <c r="H382" i="12"/>
  <c r="L382" i="12"/>
  <c r="G383" i="12"/>
  <c r="H383" i="12"/>
  <c r="L383" i="12"/>
  <c r="G384" i="12"/>
  <c r="H384" i="12"/>
  <c r="L384" i="12"/>
  <c r="G385" i="12"/>
  <c r="H385" i="12"/>
  <c r="L385" i="12"/>
  <c r="G386" i="12"/>
  <c r="H386" i="12"/>
  <c r="L386" i="12"/>
  <c r="G387" i="12"/>
  <c r="H387" i="12"/>
  <c r="L387" i="12"/>
  <c r="G388" i="12"/>
  <c r="H388" i="12"/>
  <c r="L388" i="12"/>
  <c r="G389" i="12"/>
  <c r="H389" i="12"/>
  <c r="L389" i="12"/>
  <c r="G390" i="12"/>
  <c r="H390" i="12"/>
  <c r="L390" i="12"/>
  <c r="G391" i="12"/>
  <c r="H391" i="12"/>
  <c r="L391" i="12"/>
  <c r="G392" i="12"/>
  <c r="H392" i="12"/>
  <c r="L392" i="12"/>
  <c r="G393" i="12"/>
  <c r="H393" i="12"/>
  <c r="L393" i="12"/>
  <c r="G394" i="12"/>
  <c r="H394" i="12"/>
  <c r="L394" i="12"/>
  <c r="G395" i="12"/>
  <c r="H395" i="12"/>
  <c r="L395" i="12"/>
  <c r="G396" i="12"/>
  <c r="H396" i="12"/>
  <c r="L396" i="12"/>
  <c r="G397" i="12"/>
  <c r="H397" i="12"/>
  <c r="L397" i="12"/>
  <c r="G398" i="12"/>
  <c r="H398" i="12"/>
  <c r="L398" i="12"/>
  <c r="G399" i="12"/>
  <c r="H399" i="12"/>
  <c r="L399" i="12"/>
  <c r="G400" i="12"/>
  <c r="H400" i="12"/>
  <c r="L400" i="12"/>
  <c r="G401" i="12"/>
  <c r="H401" i="12"/>
  <c r="L401" i="12"/>
  <c r="G402" i="12"/>
  <c r="H402" i="12"/>
  <c r="L402" i="12"/>
  <c r="G403" i="12"/>
  <c r="H403" i="12"/>
  <c r="L403" i="12"/>
  <c r="G404" i="12"/>
  <c r="H404" i="12"/>
  <c r="L404" i="12"/>
  <c r="G405" i="12"/>
  <c r="H405" i="12"/>
  <c r="L405" i="12"/>
  <c r="G406" i="12"/>
  <c r="H406" i="12"/>
  <c r="L406" i="12"/>
  <c r="G407" i="12"/>
  <c r="H407" i="12"/>
  <c r="L407" i="12"/>
  <c r="G408" i="12"/>
  <c r="H408" i="12"/>
  <c r="L408" i="12"/>
  <c r="G409" i="12"/>
  <c r="H409" i="12"/>
  <c r="L409" i="12"/>
  <c r="G410" i="12"/>
  <c r="H410" i="12"/>
  <c r="L410" i="12"/>
  <c r="G411" i="12"/>
  <c r="H411" i="12"/>
  <c r="L411" i="12"/>
  <c r="G412" i="12"/>
  <c r="H412" i="12"/>
  <c r="L412" i="12"/>
  <c r="G413" i="12"/>
  <c r="H413" i="12"/>
  <c r="L413" i="12"/>
  <c r="G414" i="12"/>
  <c r="H414" i="12"/>
  <c r="L414" i="12"/>
  <c r="G415" i="12"/>
  <c r="H415" i="12"/>
  <c r="L415" i="12"/>
  <c r="G416" i="12"/>
  <c r="H416" i="12"/>
  <c r="L416" i="12"/>
  <c r="G417" i="12"/>
  <c r="H417" i="12"/>
  <c r="L417" i="12"/>
  <c r="G418" i="12"/>
  <c r="H418" i="12"/>
  <c r="L418" i="12"/>
  <c r="G419" i="12"/>
  <c r="H419" i="12"/>
  <c r="L419" i="12"/>
  <c r="G420" i="12"/>
  <c r="H420" i="12"/>
  <c r="L420" i="12"/>
  <c r="G421" i="12"/>
  <c r="H421" i="12"/>
  <c r="L421" i="12"/>
  <c r="G422" i="12"/>
  <c r="H422" i="12"/>
  <c r="L422" i="12"/>
  <c r="G423" i="12"/>
  <c r="H423" i="12"/>
  <c r="L423" i="12"/>
  <c r="G424" i="12"/>
  <c r="H424" i="12"/>
  <c r="L424" i="12"/>
  <c r="G425" i="12"/>
  <c r="H425" i="12"/>
  <c r="L425" i="12"/>
  <c r="G426" i="12"/>
  <c r="H426" i="12"/>
  <c r="L426" i="12"/>
  <c r="G427" i="12"/>
  <c r="H427" i="12"/>
  <c r="L427" i="12"/>
  <c r="G428" i="12"/>
  <c r="H428" i="12"/>
  <c r="L428" i="12"/>
  <c r="G429" i="12"/>
  <c r="H429" i="12"/>
  <c r="L429" i="12"/>
  <c r="G430" i="12"/>
  <c r="H430" i="12"/>
  <c r="L430" i="12"/>
  <c r="G431" i="12"/>
  <c r="H431" i="12"/>
  <c r="L431" i="12"/>
  <c r="G432" i="12"/>
  <c r="H432" i="12"/>
  <c r="L432" i="12"/>
  <c r="G433" i="12"/>
  <c r="H433" i="12"/>
  <c r="L433" i="12"/>
  <c r="G434" i="12"/>
  <c r="H434" i="12"/>
  <c r="L434" i="12"/>
  <c r="G435" i="12"/>
  <c r="H435" i="12"/>
  <c r="L435" i="12"/>
  <c r="G436" i="12"/>
  <c r="H436" i="12"/>
  <c r="L436" i="12"/>
  <c r="G437" i="12"/>
  <c r="H437" i="12"/>
  <c r="L437" i="12"/>
  <c r="G438" i="12"/>
  <c r="H438" i="12"/>
  <c r="L438" i="12"/>
  <c r="G439" i="12"/>
  <c r="H439" i="12"/>
  <c r="L439" i="12"/>
  <c r="G440" i="12"/>
  <c r="H440" i="12"/>
  <c r="L440" i="12"/>
  <c r="G441" i="12"/>
  <c r="H441" i="12"/>
  <c r="L441" i="12"/>
  <c r="G442" i="12"/>
  <c r="H442" i="12"/>
  <c r="L442" i="12"/>
  <c r="G443" i="12"/>
  <c r="H443" i="12"/>
  <c r="L443" i="12"/>
  <c r="G444" i="12"/>
  <c r="H444" i="12"/>
  <c r="L444" i="12"/>
  <c r="G445" i="12"/>
  <c r="H445" i="12"/>
  <c r="L445" i="12"/>
  <c r="G446" i="12"/>
  <c r="H446" i="12"/>
  <c r="L446" i="12"/>
  <c r="G447" i="12"/>
  <c r="H447" i="12"/>
  <c r="L447" i="12"/>
  <c r="G448" i="12"/>
  <c r="H448" i="12"/>
  <c r="L448" i="12"/>
  <c r="G449" i="12"/>
  <c r="H449" i="12"/>
  <c r="L449" i="12"/>
  <c r="G450" i="12"/>
  <c r="H450" i="12"/>
  <c r="L450" i="12"/>
  <c r="G451" i="12"/>
  <c r="H451" i="12"/>
  <c r="L451" i="12"/>
  <c r="G452" i="12"/>
  <c r="H452" i="12"/>
  <c r="L452" i="12"/>
  <c r="G453" i="12"/>
  <c r="H453" i="12"/>
  <c r="L453" i="12"/>
  <c r="G454" i="12"/>
  <c r="H454" i="12"/>
  <c r="L454" i="12"/>
  <c r="G455" i="12"/>
  <c r="H455" i="12"/>
  <c r="L455" i="12"/>
  <c r="G456" i="12"/>
  <c r="H456" i="12"/>
  <c r="L456" i="12"/>
  <c r="G457" i="12"/>
  <c r="H457" i="12"/>
  <c r="L457" i="12"/>
  <c r="G458" i="12"/>
  <c r="H458" i="12"/>
  <c r="L458" i="12"/>
  <c r="G459" i="12"/>
  <c r="H459" i="12"/>
  <c r="L459" i="12"/>
  <c r="G460" i="12"/>
  <c r="H460" i="12"/>
  <c r="L460" i="12"/>
  <c r="G461" i="12"/>
  <c r="H461" i="12"/>
  <c r="L461" i="12"/>
  <c r="G462" i="12"/>
  <c r="H462" i="12"/>
  <c r="L462" i="12"/>
  <c r="G463" i="12"/>
  <c r="H463" i="12"/>
  <c r="L463" i="12"/>
  <c r="G464" i="12"/>
  <c r="H464" i="12"/>
  <c r="L464" i="12"/>
  <c r="G465" i="12"/>
  <c r="H465" i="12"/>
  <c r="L465" i="12"/>
  <c r="G466" i="12"/>
  <c r="H466" i="12"/>
  <c r="L466" i="12"/>
  <c r="G467" i="12"/>
  <c r="H467" i="12"/>
  <c r="L467" i="12"/>
  <c r="G468" i="12"/>
  <c r="H468" i="12"/>
  <c r="L468" i="12"/>
  <c r="G469" i="12"/>
  <c r="H469" i="12"/>
  <c r="L469" i="12"/>
  <c r="G470" i="12"/>
  <c r="H470" i="12"/>
  <c r="L470" i="12"/>
  <c r="G471" i="12"/>
  <c r="H471" i="12"/>
  <c r="L471" i="12"/>
  <c r="G472" i="12"/>
  <c r="H472" i="12"/>
  <c r="L472" i="12"/>
  <c r="G473" i="12"/>
  <c r="H473" i="12"/>
  <c r="L473" i="12"/>
  <c r="G474" i="12"/>
  <c r="H474" i="12"/>
  <c r="L474" i="12"/>
  <c r="G475" i="12"/>
  <c r="H475" i="12"/>
  <c r="L475" i="12"/>
  <c r="G476" i="12"/>
  <c r="H476" i="12"/>
  <c r="L476" i="12"/>
  <c r="G477" i="12"/>
  <c r="H477" i="12"/>
  <c r="L477" i="12"/>
  <c r="G478" i="12"/>
  <c r="H478" i="12"/>
  <c r="L478" i="12"/>
  <c r="G479" i="12"/>
  <c r="H479" i="12"/>
  <c r="L479" i="12"/>
  <c r="G480" i="12"/>
  <c r="H480" i="12"/>
  <c r="L480" i="12"/>
  <c r="G481" i="12"/>
  <c r="H481" i="12"/>
  <c r="L481" i="12"/>
  <c r="G482" i="12"/>
  <c r="H482" i="12"/>
  <c r="L482" i="12"/>
  <c r="G483" i="12"/>
  <c r="H483" i="12"/>
  <c r="L483" i="12"/>
  <c r="G484" i="12"/>
  <c r="H484" i="12"/>
  <c r="L484" i="12"/>
  <c r="G485" i="12"/>
  <c r="H485" i="12"/>
  <c r="L485" i="12"/>
  <c r="G486" i="12"/>
  <c r="H486" i="12"/>
  <c r="L486" i="12"/>
  <c r="G487" i="12"/>
  <c r="H487" i="12"/>
  <c r="L487" i="12"/>
  <c r="G488" i="12"/>
  <c r="H488" i="12"/>
  <c r="L488" i="12"/>
  <c r="G489" i="12"/>
  <c r="H489" i="12"/>
  <c r="L489" i="12"/>
  <c r="G490" i="12"/>
  <c r="H490" i="12"/>
  <c r="L490" i="12"/>
  <c r="G491" i="12"/>
  <c r="H491" i="12"/>
  <c r="L491" i="12"/>
  <c r="G492" i="12"/>
  <c r="H492" i="12"/>
  <c r="L492" i="12"/>
  <c r="G493" i="12"/>
  <c r="H493" i="12"/>
  <c r="L493" i="12"/>
  <c r="G494" i="12"/>
  <c r="H494" i="12"/>
  <c r="L494" i="12"/>
  <c r="G495" i="12"/>
  <c r="H495" i="12"/>
  <c r="L495" i="12"/>
  <c r="G496" i="12"/>
  <c r="H496" i="12"/>
  <c r="L496" i="12"/>
  <c r="G497" i="12"/>
  <c r="H497" i="12"/>
  <c r="L497" i="12"/>
  <c r="G498" i="12"/>
  <c r="H498" i="12"/>
  <c r="L498" i="12"/>
  <c r="G499" i="12"/>
  <c r="H499" i="12"/>
  <c r="L499" i="12"/>
  <c r="G500" i="12"/>
  <c r="H500" i="12"/>
  <c r="L500" i="12"/>
  <c r="G501" i="12"/>
  <c r="H501" i="12"/>
  <c r="L501" i="12"/>
  <c r="G502" i="12"/>
  <c r="H502" i="12"/>
  <c r="L502" i="12"/>
  <c r="G503" i="12"/>
  <c r="H503" i="12"/>
  <c r="L503" i="12"/>
  <c r="G504" i="12"/>
  <c r="H504" i="12"/>
  <c r="L504" i="12"/>
  <c r="G505" i="12"/>
  <c r="H505" i="12"/>
  <c r="L505" i="12"/>
  <c r="G506" i="12"/>
  <c r="H506" i="12"/>
  <c r="L506" i="12"/>
  <c r="G507" i="12"/>
  <c r="H507" i="12"/>
  <c r="L507" i="12"/>
  <c r="G508" i="12"/>
  <c r="H508" i="12"/>
  <c r="L508" i="12"/>
  <c r="G509" i="12"/>
  <c r="H509" i="12"/>
  <c r="L509" i="12"/>
  <c r="G510" i="12"/>
  <c r="H510" i="12"/>
  <c r="L510" i="12"/>
  <c r="G511" i="12"/>
  <c r="H511" i="12"/>
  <c r="L511" i="12"/>
  <c r="G512" i="12"/>
  <c r="H512" i="12"/>
  <c r="L512" i="12"/>
  <c r="G513" i="12"/>
  <c r="H513" i="12"/>
  <c r="L513" i="12"/>
  <c r="G514" i="12"/>
  <c r="H514" i="12"/>
  <c r="L514" i="12"/>
  <c r="G515" i="12"/>
  <c r="H515" i="12"/>
  <c r="L515" i="12"/>
  <c r="G516" i="12"/>
  <c r="H516" i="12"/>
  <c r="L516" i="12"/>
  <c r="G517" i="12"/>
  <c r="H517" i="12"/>
  <c r="L517" i="12"/>
  <c r="G518" i="12"/>
  <c r="H518" i="12"/>
  <c r="L518" i="12"/>
  <c r="G519" i="12"/>
  <c r="H519" i="12"/>
  <c r="L519" i="12"/>
  <c r="G520" i="12"/>
  <c r="H520" i="12"/>
  <c r="L520" i="12"/>
  <c r="G521" i="12"/>
  <c r="H521" i="12"/>
  <c r="L521" i="12"/>
  <c r="G522" i="12"/>
  <c r="H522" i="12"/>
  <c r="L522" i="12"/>
  <c r="G523" i="12"/>
  <c r="H523" i="12"/>
  <c r="L523" i="12"/>
  <c r="G524" i="12"/>
  <c r="H524" i="12"/>
  <c r="L524" i="12"/>
  <c r="G525" i="12"/>
  <c r="H525" i="12"/>
  <c r="L525" i="12"/>
  <c r="G526" i="12"/>
  <c r="H526" i="12"/>
  <c r="L526" i="12"/>
  <c r="G527" i="12"/>
  <c r="H527" i="12"/>
  <c r="L527" i="12"/>
  <c r="G528" i="12"/>
  <c r="H528" i="12"/>
  <c r="L528" i="12"/>
  <c r="G529" i="12"/>
  <c r="H529" i="12"/>
  <c r="L529" i="12"/>
  <c r="G530" i="12"/>
  <c r="H530" i="12"/>
  <c r="L530" i="12"/>
  <c r="G531" i="12"/>
  <c r="H531" i="12"/>
  <c r="L531" i="12"/>
  <c r="G532" i="12"/>
  <c r="H532" i="12"/>
  <c r="L532" i="12"/>
  <c r="G533" i="12"/>
  <c r="H533" i="12"/>
  <c r="L533" i="12"/>
  <c r="G534" i="12"/>
  <c r="H534" i="12"/>
  <c r="L534" i="12"/>
  <c r="G535" i="12"/>
  <c r="H535" i="12"/>
  <c r="L535" i="12"/>
  <c r="G536" i="12"/>
  <c r="H536" i="12"/>
  <c r="L536" i="12"/>
  <c r="G537" i="12"/>
  <c r="H537" i="12"/>
  <c r="L537" i="12"/>
  <c r="G538" i="12"/>
  <c r="H538" i="12"/>
  <c r="L538" i="12"/>
  <c r="G539" i="12"/>
  <c r="H539" i="12"/>
  <c r="L539" i="12"/>
  <c r="G540" i="12"/>
  <c r="H540" i="12"/>
  <c r="L540" i="12"/>
  <c r="G541" i="12"/>
  <c r="H541" i="12"/>
  <c r="L541" i="12"/>
  <c r="G542" i="12"/>
  <c r="H542" i="12"/>
  <c r="L542" i="12"/>
  <c r="G543" i="12"/>
  <c r="H543" i="12"/>
  <c r="L543" i="12"/>
  <c r="G544" i="12"/>
  <c r="H544" i="12"/>
  <c r="L544" i="12"/>
  <c r="G545" i="12"/>
  <c r="H545" i="12"/>
  <c r="L545" i="12"/>
  <c r="G546" i="12"/>
  <c r="H546" i="12"/>
  <c r="L546" i="12"/>
  <c r="G547" i="12"/>
  <c r="H547" i="12"/>
  <c r="L547" i="12"/>
  <c r="G548" i="12"/>
  <c r="H548" i="12"/>
  <c r="L548" i="12"/>
  <c r="G549" i="12"/>
  <c r="H549" i="12"/>
  <c r="L549" i="12"/>
  <c r="G550" i="12"/>
  <c r="H550" i="12"/>
  <c r="L550" i="12"/>
  <c r="G551" i="12"/>
  <c r="H551" i="12"/>
  <c r="L551" i="12"/>
  <c r="G552" i="12"/>
  <c r="H552" i="12"/>
  <c r="L552" i="12"/>
  <c r="G553" i="12"/>
  <c r="H553" i="12"/>
  <c r="L553" i="12"/>
  <c r="G554" i="12"/>
  <c r="H554" i="12"/>
  <c r="L554" i="12"/>
  <c r="G555" i="12"/>
  <c r="H555" i="12"/>
  <c r="L555" i="12"/>
  <c r="G556" i="12"/>
  <c r="H556" i="12"/>
  <c r="L556" i="12"/>
  <c r="G557" i="12"/>
  <c r="H557" i="12"/>
  <c r="L557" i="12"/>
  <c r="G558" i="12"/>
  <c r="H558" i="12"/>
  <c r="L558" i="12"/>
  <c r="G559" i="12"/>
  <c r="H559" i="12"/>
  <c r="L559" i="12"/>
  <c r="G560" i="12"/>
  <c r="H560" i="12"/>
  <c r="L560" i="12"/>
  <c r="G561" i="12"/>
  <c r="H561" i="12"/>
  <c r="L561" i="12"/>
  <c r="G562" i="12"/>
  <c r="H562" i="12"/>
  <c r="L562" i="12"/>
  <c r="G563" i="12"/>
  <c r="H563" i="12"/>
  <c r="L563" i="12"/>
  <c r="G564" i="12"/>
  <c r="H564" i="12"/>
  <c r="L564" i="12"/>
  <c r="G565" i="12"/>
  <c r="H565" i="12"/>
  <c r="L565" i="12"/>
  <c r="G566" i="12"/>
  <c r="H566" i="12"/>
  <c r="L566" i="12"/>
  <c r="G567" i="12"/>
  <c r="H567" i="12"/>
  <c r="L567" i="12"/>
  <c r="G568" i="12"/>
  <c r="H568" i="12"/>
  <c r="L568" i="12"/>
  <c r="G569" i="12"/>
  <c r="H569" i="12"/>
  <c r="L569" i="12"/>
  <c r="G570" i="12"/>
  <c r="H570" i="12"/>
  <c r="L570" i="12"/>
  <c r="G571" i="12"/>
  <c r="H571" i="12"/>
  <c r="L571" i="12"/>
  <c r="G572" i="12"/>
  <c r="H572" i="12"/>
  <c r="L572" i="12"/>
  <c r="G573" i="12"/>
  <c r="H573" i="12"/>
  <c r="L573" i="12"/>
  <c r="G574" i="12"/>
  <c r="H574" i="12"/>
  <c r="L574" i="12"/>
  <c r="G575" i="12"/>
  <c r="H575" i="12"/>
  <c r="L575" i="12"/>
  <c r="G576" i="12"/>
  <c r="H576" i="12"/>
  <c r="L576" i="12"/>
  <c r="G577" i="12"/>
  <c r="H577" i="12"/>
  <c r="L577" i="12"/>
  <c r="G578" i="12"/>
  <c r="H578" i="12"/>
  <c r="L578" i="12"/>
  <c r="G579" i="12"/>
  <c r="H579" i="12"/>
  <c r="L579" i="12"/>
  <c r="G580" i="12"/>
  <c r="H580" i="12"/>
  <c r="L580" i="12"/>
  <c r="G581" i="12"/>
  <c r="H581" i="12"/>
  <c r="L581" i="12"/>
  <c r="G582" i="12"/>
  <c r="H582" i="12"/>
  <c r="L582" i="12"/>
  <c r="G583" i="12"/>
  <c r="H583" i="12"/>
  <c r="L583" i="12"/>
  <c r="G584" i="12"/>
  <c r="H584" i="12"/>
  <c r="L584" i="12"/>
  <c r="G585" i="12"/>
  <c r="H585" i="12"/>
  <c r="L585" i="12"/>
  <c r="G586" i="12"/>
  <c r="H586" i="12"/>
  <c r="L586" i="12"/>
  <c r="G587" i="12"/>
  <c r="H587" i="12"/>
  <c r="L587" i="12"/>
  <c r="G588" i="12"/>
  <c r="H588" i="12"/>
  <c r="L588" i="12"/>
  <c r="G589" i="12"/>
  <c r="H589" i="12"/>
  <c r="L589" i="12"/>
  <c r="G590" i="12"/>
  <c r="H590" i="12"/>
  <c r="L590" i="12"/>
  <c r="G591" i="12"/>
  <c r="H591" i="12"/>
  <c r="L591" i="12"/>
  <c r="G592" i="12"/>
  <c r="H592" i="12"/>
  <c r="L592" i="12"/>
  <c r="G593" i="12"/>
  <c r="H593" i="12"/>
  <c r="L593" i="12"/>
  <c r="G594" i="12"/>
  <c r="H594" i="12"/>
  <c r="L594" i="12"/>
  <c r="G595" i="12"/>
  <c r="H595" i="12"/>
  <c r="L595" i="12"/>
  <c r="G596" i="12"/>
  <c r="H596" i="12"/>
  <c r="L596" i="12"/>
  <c r="G597" i="12"/>
  <c r="H597" i="12"/>
  <c r="L597" i="12"/>
  <c r="G598" i="12"/>
  <c r="H598" i="12"/>
  <c r="L598" i="12"/>
  <c r="G599" i="12"/>
  <c r="H599" i="12"/>
  <c r="L599" i="12"/>
  <c r="G600" i="12"/>
  <c r="H600" i="12"/>
  <c r="L600" i="12"/>
  <c r="G601" i="12"/>
  <c r="H601" i="12"/>
  <c r="L601" i="12"/>
  <c r="G602" i="12"/>
  <c r="H602" i="12"/>
  <c r="L602" i="12"/>
  <c r="G603" i="12"/>
  <c r="H603" i="12"/>
  <c r="L603" i="12"/>
  <c r="G604" i="12"/>
  <c r="H604" i="12"/>
  <c r="L604" i="12"/>
  <c r="G605" i="12"/>
  <c r="H605" i="12"/>
  <c r="L605" i="12"/>
  <c r="G606" i="12"/>
  <c r="H606" i="12"/>
  <c r="L606" i="12"/>
  <c r="G607" i="12"/>
  <c r="H607" i="12"/>
  <c r="L607" i="12"/>
  <c r="G608" i="12"/>
  <c r="H608" i="12"/>
  <c r="L608" i="12"/>
  <c r="G609" i="12"/>
  <c r="H609" i="12"/>
  <c r="L609" i="12"/>
  <c r="G610" i="12"/>
  <c r="H610" i="12"/>
  <c r="L610" i="12"/>
  <c r="G611" i="12"/>
  <c r="H611" i="12"/>
  <c r="L611" i="12"/>
  <c r="G612" i="12"/>
  <c r="H612" i="12"/>
  <c r="L612" i="12"/>
  <c r="G613" i="12"/>
  <c r="H613" i="12"/>
  <c r="L613" i="12"/>
  <c r="G614" i="12"/>
  <c r="H614" i="12"/>
  <c r="L614" i="12"/>
  <c r="G615" i="12"/>
  <c r="H615" i="12"/>
  <c r="L615" i="12"/>
  <c r="G616" i="12"/>
  <c r="H616" i="12"/>
  <c r="L616" i="12"/>
  <c r="G617" i="12"/>
  <c r="H617" i="12"/>
  <c r="L617" i="12"/>
  <c r="G618" i="12"/>
  <c r="H618" i="12"/>
  <c r="L618" i="12"/>
  <c r="G619" i="12"/>
  <c r="H619" i="12"/>
  <c r="L619" i="12"/>
  <c r="G620" i="12"/>
  <c r="H620" i="12"/>
  <c r="L620" i="12"/>
  <c r="G621" i="12"/>
  <c r="H621" i="12"/>
  <c r="L621" i="12"/>
  <c r="G622" i="12"/>
  <c r="H622" i="12"/>
  <c r="L622" i="12"/>
  <c r="G623" i="12"/>
  <c r="H623" i="12"/>
  <c r="L623" i="12"/>
  <c r="G624" i="12"/>
  <c r="H624" i="12"/>
  <c r="L624" i="12"/>
  <c r="G625" i="12"/>
  <c r="H625" i="12"/>
  <c r="L625" i="12"/>
  <c r="G626" i="12"/>
  <c r="H626" i="12"/>
  <c r="L626" i="12"/>
  <c r="G627" i="12"/>
  <c r="H627" i="12"/>
  <c r="L627" i="12"/>
  <c r="G628" i="12"/>
  <c r="H628" i="12"/>
  <c r="L628" i="12"/>
  <c r="G629" i="12"/>
  <c r="H629" i="12"/>
  <c r="L629" i="12"/>
  <c r="G630" i="12"/>
  <c r="H630" i="12"/>
  <c r="L630" i="12"/>
  <c r="G631" i="12"/>
  <c r="H631" i="12"/>
  <c r="L631" i="12"/>
  <c r="G632" i="12"/>
  <c r="H632" i="12"/>
  <c r="L632" i="12"/>
  <c r="G633" i="12"/>
  <c r="H633" i="12"/>
  <c r="L633" i="12"/>
  <c r="G634" i="12"/>
  <c r="H634" i="12"/>
  <c r="L634" i="12"/>
  <c r="G635" i="12"/>
  <c r="H635" i="12"/>
  <c r="L635" i="12"/>
  <c r="G636" i="12"/>
  <c r="H636" i="12"/>
  <c r="L636" i="12"/>
  <c r="G637" i="12"/>
  <c r="H637" i="12"/>
  <c r="L637" i="12"/>
  <c r="G638" i="12"/>
  <c r="H638" i="12"/>
  <c r="L638" i="12"/>
  <c r="G639" i="12"/>
  <c r="H639" i="12"/>
  <c r="L639" i="12"/>
  <c r="G640" i="12"/>
  <c r="H640" i="12"/>
  <c r="L640" i="12"/>
  <c r="G641" i="12"/>
  <c r="H641" i="12"/>
  <c r="L641" i="12"/>
  <c r="G642" i="12"/>
  <c r="H642" i="12"/>
  <c r="L642" i="12"/>
  <c r="G643" i="12"/>
  <c r="H643" i="12"/>
  <c r="L643" i="12"/>
  <c r="G644" i="12"/>
  <c r="H644" i="12"/>
  <c r="L644" i="12"/>
  <c r="G645" i="12"/>
  <c r="H645" i="12"/>
  <c r="L645" i="12"/>
  <c r="G646" i="12"/>
  <c r="H646" i="12"/>
  <c r="L646" i="12"/>
  <c r="G647" i="12"/>
  <c r="H647" i="12"/>
  <c r="L647" i="12"/>
  <c r="G648" i="12"/>
  <c r="H648" i="12"/>
  <c r="L648" i="12"/>
  <c r="G649" i="12"/>
  <c r="H649" i="12"/>
  <c r="L649" i="12"/>
  <c r="G650" i="12"/>
  <c r="H650" i="12"/>
  <c r="L650" i="12"/>
  <c r="G651" i="12"/>
  <c r="H651" i="12"/>
  <c r="L651" i="12"/>
  <c r="G652" i="12"/>
  <c r="H652" i="12"/>
  <c r="L652" i="12"/>
  <c r="G653" i="12"/>
  <c r="H653" i="12"/>
  <c r="L653" i="12"/>
  <c r="G654" i="12"/>
  <c r="H654" i="12"/>
  <c r="L654" i="12"/>
  <c r="G655" i="12"/>
  <c r="H655" i="12"/>
  <c r="L655" i="12"/>
  <c r="G656" i="12"/>
  <c r="H656" i="12"/>
  <c r="L656" i="12"/>
  <c r="G657" i="12"/>
  <c r="H657" i="12"/>
  <c r="L657" i="12"/>
  <c r="G658" i="12"/>
  <c r="H658" i="12"/>
  <c r="L658" i="12"/>
  <c r="G659" i="12"/>
  <c r="H659" i="12"/>
  <c r="L659" i="12"/>
  <c r="G660" i="12"/>
  <c r="H660" i="12"/>
  <c r="L660" i="12"/>
  <c r="G661" i="12"/>
  <c r="H661" i="12"/>
  <c r="L661" i="12"/>
  <c r="G662" i="12"/>
  <c r="H662" i="12"/>
  <c r="L662" i="12"/>
  <c r="G663" i="12"/>
  <c r="H663" i="12"/>
  <c r="L663" i="12"/>
  <c r="G664" i="12"/>
  <c r="H664" i="12"/>
  <c r="L664" i="12"/>
  <c r="G665" i="12"/>
  <c r="H665" i="12"/>
  <c r="L665" i="12"/>
  <c r="G666" i="12"/>
  <c r="H666" i="12"/>
  <c r="L666" i="12"/>
  <c r="G667" i="12"/>
  <c r="H667" i="12"/>
  <c r="L667" i="12"/>
  <c r="G668" i="12"/>
  <c r="H668" i="12"/>
  <c r="L668" i="12"/>
  <c r="G669" i="12"/>
  <c r="H669" i="12"/>
  <c r="L669" i="12"/>
  <c r="G670" i="12"/>
  <c r="H670" i="12"/>
  <c r="L670" i="12"/>
  <c r="G671" i="12"/>
  <c r="H671" i="12"/>
  <c r="L671" i="12"/>
  <c r="G672" i="12"/>
  <c r="H672" i="12"/>
  <c r="L672" i="12"/>
  <c r="G673" i="12"/>
  <c r="H673" i="12"/>
  <c r="L673" i="12"/>
  <c r="G674" i="12"/>
  <c r="H674" i="12"/>
  <c r="L674" i="12"/>
  <c r="G675" i="12"/>
  <c r="H675" i="12"/>
  <c r="L675" i="12"/>
  <c r="G676" i="12"/>
  <c r="H676" i="12"/>
  <c r="L676" i="12"/>
  <c r="G677" i="12"/>
  <c r="H677" i="12"/>
  <c r="L677" i="12"/>
  <c r="G678" i="12"/>
  <c r="H678" i="12"/>
  <c r="L678" i="12"/>
  <c r="G679" i="12"/>
  <c r="H679" i="12"/>
  <c r="L679" i="12"/>
  <c r="G680" i="12"/>
  <c r="H680" i="12"/>
  <c r="L680" i="12"/>
  <c r="G681" i="12"/>
  <c r="H681" i="12"/>
  <c r="L681" i="12"/>
  <c r="G682" i="12"/>
  <c r="H682" i="12"/>
  <c r="L682" i="12"/>
  <c r="G683" i="12"/>
  <c r="H683" i="12"/>
  <c r="L683" i="12"/>
  <c r="G684" i="12"/>
  <c r="H684" i="12"/>
  <c r="L684" i="12"/>
  <c r="G685" i="12"/>
  <c r="H685" i="12"/>
  <c r="L685" i="12"/>
  <c r="G686" i="12"/>
  <c r="H686" i="12"/>
  <c r="L686" i="12"/>
  <c r="G687" i="12"/>
  <c r="H687" i="12"/>
  <c r="L687" i="12"/>
  <c r="G688" i="12"/>
  <c r="H688" i="12"/>
  <c r="L688" i="12"/>
  <c r="G689" i="12"/>
  <c r="H689" i="12"/>
  <c r="L689" i="12"/>
  <c r="G690" i="12"/>
  <c r="H690" i="12"/>
  <c r="L690" i="12"/>
  <c r="G691" i="12"/>
  <c r="H691" i="12"/>
  <c r="L691" i="12"/>
  <c r="G692" i="12"/>
  <c r="H692" i="12"/>
  <c r="L692" i="12"/>
  <c r="G693" i="12"/>
  <c r="H693" i="12"/>
  <c r="L693" i="12"/>
  <c r="G694" i="12"/>
  <c r="H694" i="12"/>
  <c r="L694" i="12"/>
  <c r="G695" i="12"/>
  <c r="H695" i="12"/>
  <c r="L695" i="12"/>
  <c r="G696" i="12"/>
  <c r="H696" i="12"/>
  <c r="L696" i="12"/>
  <c r="G697" i="12"/>
  <c r="H697" i="12"/>
  <c r="L697" i="12"/>
  <c r="G698" i="12"/>
  <c r="H698" i="12"/>
  <c r="L698" i="12"/>
  <c r="G699" i="12"/>
  <c r="H699" i="12"/>
  <c r="L699" i="12"/>
  <c r="G700" i="12"/>
  <c r="H700" i="12"/>
  <c r="L700" i="12"/>
  <c r="G701" i="12"/>
  <c r="H701" i="12"/>
  <c r="L701" i="12"/>
  <c r="G702" i="12"/>
  <c r="H702" i="12"/>
  <c r="L702" i="12"/>
  <c r="G703" i="12"/>
  <c r="H703" i="12"/>
  <c r="L703" i="12"/>
  <c r="G704" i="12"/>
  <c r="H704" i="12"/>
  <c r="L704" i="12"/>
  <c r="G705" i="12"/>
  <c r="H705" i="12"/>
  <c r="L705" i="12"/>
  <c r="G706" i="12"/>
  <c r="H706" i="12"/>
  <c r="L706" i="12"/>
  <c r="G707" i="12"/>
  <c r="H707" i="12"/>
  <c r="L707" i="12"/>
  <c r="G708" i="12"/>
  <c r="H708" i="12"/>
  <c r="L708" i="12"/>
  <c r="G709" i="12"/>
  <c r="H709" i="12"/>
  <c r="L709" i="12"/>
  <c r="G710" i="12"/>
  <c r="H710" i="12"/>
  <c r="L710" i="12"/>
  <c r="G711" i="12"/>
  <c r="H711" i="12"/>
  <c r="L711" i="12"/>
  <c r="G712" i="12"/>
  <c r="H712" i="12"/>
  <c r="L712" i="12"/>
  <c r="G713" i="12"/>
  <c r="H713" i="12"/>
  <c r="L713" i="12"/>
  <c r="G714" i="12"/>
  <c r="H714" i="12"/>
  <c r="L714" i="12"/>
  <c r="G715" i="12"/>
  <c r="H715" i="12"/>
  <c r="L715" i="12"/>
  <c r="G716" i="12"/>
  <c r="H716" i="12"/>
  <c r="L716" i="12"/>
  <c r="G717" i="12"/>
  <c r="H717" i="12"/>
  <c r="L717" i="12"/>
  <c r="G718" i="12"/>
  <c r="H718" i="12"/>
  <c r="L718" i="12"/>
  <c r="G719" i="12"/>
  <c r="H719" i="12"/>
  <c r="L719" i="12"/>
  <c r="G720" i="12"/>
  <c r="H720" i="12"/>
  <c r="L720" i="12"/>
  <c r="G721" i="12"/>
  <c r="H721" i="12"/>
  <c r="L721" i="12"/>
  <c r="G722" i="12"/>
  <c r="H722" i="12"/>
  <c r="L722" i="12"/>
  <c r="G723" i="12"/>
  <c r="H723" i="12"/>
  <c r="L723" i="12"/>
  <c r="G724" i="12"/>
  <c r="H724" i="12"/>
  <c r="L724" i="12"/>
  <c r="G725" i="12"/>
  <c r="H725" i="12"/>
  <c r="L725" i="12"/>
  <c r="G726" i="12"/>
  <c r="H726" i="12"/>
  <c r="L726" i="12"/>
  <c r="G727" i="12"/>
  <c r="H727" i="12"/>
  <c r="L727" i="12"/>
  <c r="G728" i="12"/>
  <c r="H728" i="12"/>
  <c r="L728" i="12"/>
  <c r="G729" i="12"/>
  <c r="H729" i="12"/>
  <c r="L729" i="12"/>
  <c r="G730" i="12"/>
  <c r="H730" i="12"/>
  <c r="L730" i="12"/>
  <c r="G731" i="12"/>
  <c r="H731" i="12"/>
  <c r="L731" i="12"/>
  <c r="G732" i="12"/>
  <c r="H732" i="12"/>
  <c r="L732" i="12"/>
  <c r="G733" i="12"/>
  <c r="H733" i="12"/>
  <c r="L733" i="12"/>
  <c r="G734" i="12"/>
  <c r="H734" i="12"/>
  <c r="L734" i="12"/>
  <c r="G735" i="12"/>
  <c r="H735" i="12"/>
  <c r="L735" i="12"/>
  <c r="G736" i="12"/>
  <c r="H736" i="12"/>
  <c r="L736" i="12"/>
  <c r="G737" i="12"/>
  <c r="H737" i="12"/>
  <c r="L737" i="12"/>
  <c r="G738" i="12"/>
  <c r="H738" i="12"/>
  <c r="L738" i="12"/>
  <c r="G739" i="12"/>
  <c r="H739" i="12"/>
  <c r="L739" i="12"/>
  <c r="G740" i="12"/>
  <c r="H740" i="12"/>
  <c r="L740" i="12"/>
  <c r="G741" i="12"/>
  <c r="H741" i="12"/>
  <c r="L741" i="12"/>
  <c r="G742" i="12"/>
  <c r="H742" i="12"/>
  <c r="L742" i="12"/>
  <c r="G743" i="12"/>
  <c r="H743" i="12"/>
  <c r="L743" i="12"/>
  <c r="G744" i="12"/>
  <c r="H744" i="12"/>
  <c r="L744" i="12"/>
  <c r="G745" i="12"/>
  <c r="H745" i="12"/>
  <c r="L745" i="12"/>
  <c r="G746" i="12"/>
  <c r="H746" i="12"/>
  <c r="L746" i="12"/>
  <c r="G747" i="12"/>
  <c r="H747" i="12"/>
  <c r="L747" i="12"/>
  <c r="G748" i="12"/>
  <c r="H748" i="12"/>
  <c r="L748" i="12"/>
  <c r="G749" i="12"/>
  <c r="H749" i="12"/>
  <c r="L749" i="12"/>
  <c r="G750" i="12"/>
  <c r="H750" i="12"/>
  <c r="L750" i="12"/>
  <c r="G751" i="12"/>
  <c r="H751" i="12"/>
  <c r="L751" i="12"/>
  <c r="G752" i="12"/>
  <c r="H752" i="12"/>
  <c r="L752" i="12"/>
  <c r="G753" i="12"/>
  <c r="H753" i="12"/>
  <c r="L753" i="12"/>
  <c r="G754" i="12"/>
  <c r="H754" i="12"/>
  <c r="L754" i="12"/>
  <c r="G755" i="12"/>
  <c r="H755" i="12"/>
  <c r="L755" i="12"/>
  <c r="G756" i="12"/>
  <c r="H756" i="12"/>
  <c r="L756" i="12"/>
  <c r="G757" i="12"/>
  <c r="H757" i="12"/>
  <c r="L757" i="12"/>
  <c r="G758" i="12"/>
  <c r="H758" i="12"/>
  <c r="L758" i="12"/>
  <c r="G759" i="12"/>
  <c r="H759" i="12"/>
  <c r="L759" i="12"/>
  <c r="G760" i="12"/>
  <c r="H760" i="12"/>
  <c r="L760" i="12"/>
  <c r="G761" i="12"/>
  <c r="H761" i="12"/>
  <c r="L761" i="12"/>
  <c r="G762" i="12"/>
  <c r="H762" i="12"/>
  <c r="L762" i="12"/>
  <c r="G763" i="12"/>
  <c r="H763" i="12"/>
  <c r="L763" i="12"/>
  <c r="G764" i="12"/>
  <c r="H764" i="12"/>
  <c r="L764" i="12"/>
  <c r="G765" i="12"/>
  <c r="H765" i="12"/>
  <c r="L765" i="12"/>
  <c r="G766" i="12"/>
  <c r="H766" i="12"/>
  <c r="L766" i="12"/>
  <c r="G767" i="12"/>
  <c r="H767" i="12"/>
  <c r="L767" i="12"/>
  <c r="G768" i="12"/>
  <c r="H768" i="12"/>
  <c r="L768" i="12"/>
  <c r="G769" i="12"/>
  <c r="H769" i="12"/>
  <c r="L769" i="12"/>
  <c r="G770" i="12"/>
  <c r="H770" i="12"/>
  <c r="L770" i="12"/>
  <c r="G771" i="12"/>
  <c r="H771" i="12"/>
  <c r="L771" i="12"/>
  <c r="G772" i="12"/>
  <c r="H772" i="12"/>
  <c r="L772" i="12"/>
  <c r="G773" i="12"/>
  <c r="H773" i="12"/>
  <c r="L773" i="12"/>
  <c r="G774" i="12"/>
  <c r="H774" i="12"/>
  <c r="L774" i="12"/>
  <c r="G775" i="12"/>
  <c r="H775" i="12"/>
  <c r="L775" i="12"/>
  <c r="G776" i="12"/>
  <c r="H776" i="12"/>
  <c r="L776" i="12"/>
  <c r="G777" i="12"/>
  <c r="H777" i="12"/>
  <c r="L777" i="12"/>
  <c r="G778" i="12"/>
  <c r="H778" i="12"/>
  <c r="L778" i="12"/>
  <c r="G779" i="12"/>
  <c r="H779" i="12"/>
  <c r="L779" i="12"/>
  <c r="G780" i="12"/>
  <c r="H780" i="12"/>
  <c r="L780" i="12"/>
  <c r="G781" i="12"/>
  <c r="H781" i="12"/>
  <c r="L781" i="12"/>
  <c r="G782" i="12"/>
  <c r="H782" i="12"/>
  <c r="L782" i="12"/>
  <c r="G783" i="12"/>
  <c r="H783" i="12"/>
  <c r="L783" i="12"/>
  <c r="G784" i="12"/>
  <c r="H784" i="12"/>
  <c r="L784" i="12"/>
  <c r="G785" i="12"/>
  <c r="H785" i="12"/>
  <c r="L785" i="12"/>
  <c r="G786" i="12"/>
  <c r="H786" i="12"/>
  <c r="L786" i="12"/>
  <c r="G787" i="12"/>
  <c r="H787" i="12"/>
  <c r="L787" i="12"/>
  <c r="G788" i="12"/>
  <c r="H788" i="12"/>
  <c r="L788" i="12"/>
  <c r="G789" i="12"/>
  <c r="H789" i="12"/>
  <c r="L789" i="12"/>
  <c r="G790" i="12"/>
  <c r="H790" i="12"/>
  <c r="L790" i="12"/>
  <c r="G791" i="12"/>
  <c r="H791" i="12"/>
  <c r="L791" i="12"/>
  <c r="G792" i="12"/>
  <c r="H792" i="12"/>
  <c r="L792" i="12"/>
  <c r="G793" i="12"/>
  <c r="H793" i="12"/>
  <c r="L793" i="12"/>
  <c r="G794" i="12"/>
  <c r="H794" i="12"/>
  <c r="L794" i="12"/>
  <c r="G795" i="12"/>
  <c r="H795" i="12"/>
  <c r="L795" i="12"/>
  <c r="G796" i="12"/>
  <c r="H796" i="12"/>
  <c r="L796" i="12"/>
  <c r="G797" i="12"/>
  <c r="H797" i="12"/>
  <c r="L797" i="12"/>
  <c r="G798" i="12"/>
  <c r="H798" i="12"/>
  <c r="L798" i="12"/>
  <c r="G799" i="12"/>
  <c r="H799" i="12"/>
  <c r="L799" i="12"/>
  <c r="G800" i="12"/>
  <c r="H800" i="12"/>
  <c r="L800" i="12"/>
  <c r="G801" i="12"/>
  <c r="H801" i="12"/>
  <c r="L801" i="12"/>
  <c r="G802" i="12"/>
  <c r="H802" i="12"/>
  <c r="L802" i="12"/>
  <c r="G803" i="12"/>
  <c r="H803" i="12"/>
  <c r="L803" i="12"/>
  <c r="G804" i="12"/>
  <c r="H804" i="12"/>
  <c r="L804" i="12"/>
  <c r="E804" i="12"/>
  <c r="A804" i="12"/>
  <c r="E803" i="12"/>
  <c r="A803" i="12"/>
  <c r="D802" i="12"/>
  <c r="A802" i="12"/>
  <c r="D801" i="12"/>
  <c r="A801" i="12"/>
  <c r="C800" i="12"/>
  <c r="A800" i="12"/>
  <c r="C799" i="12"/>
  <c r="A799" i="12"/>
  <c r="B798" i="12"/>
  <c r="A798" i="12"/>
  <c r="B797" i="12"/>
  <c r="A797" i="12"/>
  <c r="E796" i="12"/>
  <c r="A796" i="12"/>
  <c r="E795" i="12"/>
  <c r="A795" i="12"/>
  <c r="D794" i="12"/>
  <c r="A794" i="12"/>
  <c r="D793" i="12"/>
  <c r="A793" i="12"/>
  <c r="C792" i="12"/>
  <c r="A792" i="12"/>
  <c r="C791" i="12"/>
  <c r="A791" i="12"/>
  <c r="B790" i="12"/>
  <c r="A790" i="12"/>
  <c r="B789" i="12"/>
  <c r="A789" i="12"/>
  <c r="E788" i="12"/>
  <c r="A788" i="12"/>
  <c r="E787" i="12"/>
  <c r="A787" i="12"/>
  <c r="D786" i="12"/>
  <c r="A786" i="12"/>
  <c r="D785" i="12"/>
  <c r="A785" i="12"/>
  <c r="C784" i="12"/>
  <c r="A784" i="12"/>
  <c r="C783" i="12"/>
  <c r="A783" i="12"/>
  <c r="B782" i="12"/>
  <c r="A782" i="12"/>
  <c r="B781" i="12"/>
  <c r="A781" i="12"/>
  <c r="E780" i="12"/>
  <c r="A780" i="12"/>
  <c r="E779" i="12"/>
  <c r="A779" i="12"/>
  <c r="D778" i="12"/>
  <c r="A778" i="12"/>
  <c r="D777" i="12"/>
  <c r="A777" i="12"/>
  <c r="C776" i="12"/>
  <c r="A776" i="12"/>
  <c r="C775" i="12"/>
  <c r="A775" i="12"/>
  <c r="B774" i="12"/>
  <c r="A774" i="12"/>
  <c r="B773" i="12"/>
  <c r="A773" i="12"/>
  <c r="E772" i="12"/>
  <c r="A772" i="12"/>
  <c r="E771" i="12"/>
  <c r="A771" i="12"/>
  <c r="D770" i="12"/>
  <c r="A770" i="12"/>
  <c r="D769" i="12"/>
  <c r="A769" i="12"/>
  <c r="C768" i="12"/>
  <c r="A768" i="12"/>
  <c r="C767" i="12"/>
  <c r="A767" i="12"/>
  <c r="B766" i="12"/>
  <c r="A766" i="12"/>
  <c r="B765" i="12"/>
  <c r="A765" i="12"/>
  <c r="E764" i="12"/>
  <c r="A764" i="12"/>
  <c r="E763" i="12"/>
  <c r="A763" i="12"/>
  <c r="D762" i="12"/>
  <c r="A762" i="12"/>
  <c r="D761" i="12"/>
  <c r="A761" i="12"/>
  <c r="C760" i="12"/>
  <c r="A760" i="12"/>
  <c r="C759" i="12"/>
  <c r="A759" i="12"/>
  <c r="B758" i="12"/>
  <c r="A758" i="12"/>
  <c r="B757" i="12"/>
  <c r="A757" i="12"/>
  <c r="E756" i="12"/>
  <c r="A756" i="12"/>
  <c r="E755" i="12"/>
  <c r="A755" i="12"/>
  <c r="D754" i="12"/>
  <c r="A754" i="12"/>
  <c r="D753" i="12"/>
  <c r="A753" i="12"/>
  <c r="C752" i="12"/>
  <c r="A752" i="12"/>
  <c r="C751" i="12"/>
  <c r="A751" i="12"/>
  <c r="B750" i="12"/>
  <c r="A750" i="12"/>
  <c r="B749" i="12"/>
  <c r="A749" i="12"/>
  <c r="E748" i="12"/>
  <c r="A748" i="12"/>
  <c r="E747" i="12"/>
  <c r="A747" i="12"/>
  <c r="D746" i="12"/>
  <c r="A746" i="12"/>
  <c r="D745" i="12"/>
  <c r="A745" i="12"/>
  <c r="C744" i="12"/>
  <c r="A744" i="12"/>
  <c r="C743" i="12"/>
  <c r="A743" i="12"/>
  <c r="B742" i="12"/>
  <c r="A742" i="12"/>
  <c r="B741" i="12"/>
  <c r="A741" i="12"/>
  <c r="E740" i="12"/>
  <c r="A740" i="12"/>
  <c r="E739" i="12"/>
  <c r="A739" i="12"/>
  <c r="D738" i="12"/>
  <c r="A738" i="12"/>
  <c r="D737" i="12"/>
  <c r="A737" i="12"/>
  <c r="C736" i="12"/>
  <c r="A736" i="12"/>
  <c r="C735" i="12"/>
  <c r="A735" i="12"/>
  <c r="B734" i="12"/>
  <c r="A734" i="12"/>
  <c r="B733" i="12"/>
  <c r="A733" i="12"/>
  <c r="E732" i="12"/>
  <c r="A732" i="12"/>
  <c r="E731" i="12"/>
  <c r="A731" i="12"/>
  <c r="D730" i="12"/>
  <c r="A730" i="12"/>
  <c r="D729" i="12"/>
  <c r="A729" i="12"/>
  <c r="C728" i="12"/>
  <c r="A728" i="12"/>
  <c r="C727" i="12"/>
  <c r="A727" i="12"/>
  <c r="B726" i="12"/>
  <c r="A726" i="12"/>
  <c r="B725" i="12"/>
  <c r="A725" i="12"/>
  <c r="E724" i="12"/>
  <c r="A724" i="12"/>
  <c r="E723" i="12"/>
  <c r="A723" i="12"/>
  <c r="D722" i="12"/>
  <c r="A722" i="12"/>
  <c r="D721" i="12"/>
  <c r="A721" i="12"/>
  <c r="C720" i="12"/>
  <c r="A720" i="12"/>
  <c r="C719" i="12"/>
  <c r="A719" i="12"/>
  <c r="B718" i="12"/>
  <c r="A718" i="12"/>
  <c r="B717" i="12"/>
  <c r="A717" i="12"/>
  <c r="E716" i="12"/>
  <c r="A716" i="12"/>
  <c r="E715" i="12"/>
  <c r="A715" i="12"/>
  <c r="D714" i="12"/>
  <c r="A714" i="12"/>
  <c r="D713" i="12"/>
  <c r="A713" i="12"/>
  <c r="C712" i="12"/>
  <c r="A712" i="12"/>
  <c r="C711" i="12"/>
  <c r="A711" i="12"/>
  <c r="B710" i="12"/>
  <c r="A710" i="12"/>
  <c r="B709" i="12"/>
  <c r="A709" i="12"/>
  <c r="E708" i="12"/>
  <c r="A708" i="12"/>
  <c r="E707" i="12"/>
  <c r="A707" i="12"/>
  <c r="D706" i="12"/>
  <c r="A706" i="12"/>
  <c r="D705" i="12"/>
  <c r="A705" i="12"/>
  <c r="C704" i="12"/>
  <c r="A704" i="12"/>
  <c r="C703" i="12"/>
  <c r="A703" i="12"/>
  <c r="B702" i="12"/>
  <c r="A702" i="12"/>
  <c r="B701" i="12"/>
  <c r="A701" i="12"/>
  <c r="E700" i="12"/>
  <c r="A700" i="12"/>
  <c r="E699" i="12"/>
  <c r="A699" i="12"/>
  <c r="D698" i="12"/>
  <c r="A698" i="12"/>
  <c r="D697" i="12"/>
  <c r="A697" i="12"/>
  <c r="C696" i="12"/>
  <c r="A696" i="12"/>
  <c r="C695" i="12"/>
  <c r="A695" i="12"/>
  <c r="B694" i="12"/>
  <c r="A694" i="12"/>
  <c r="B693" i="12"/>
  <c r="A693" i="12"/>
  <c r="E692" i="12"/>
  <c r="A692" i="12"/>
  <c r="E691" i="12"/>
  <c r="A691" i="12"/>
  <c r="D690" i="12"/>
  <c r="A690" i="12"/>
  <c r="D689" i="12"/>
  <c r="A689" i="12"/>
  <c r="C688" i="12"/>
  <c r="A688" i="12"/>
  <c r="C687" i="12"/>
  <c r="A687" i="12"/>
  <c r="B686" i="12"/>
  <c r="A686" i="12"/>
  <c r="B685" i="12"/>
  <c r="A685" i="12"/>
  <c r="E684" i="12"/>
  <c r="A684" i="12"/>
  <c r="E683" i="12"/>
  <c r="A683" i="12"/>
  <c r="D682" i="12"/>
  <c r="A682" i="12"/>
  <c r="D681" i="12"/>
  <c r="A681" i="12"/>
  <c r="C680" i="12"/>
  <c r="A680" i="12"/>
  <c r="C679" i="12"/>
  <c r="A679" i="12"/>
  <c r="B678" i="12"/>
  <c r="A678" i="12"/>
  <c r="B677" i="12"/>
  <c r="A677" i="12"/>
  <c r="E676" i="12"/>
  <c r="A676" i="12"/>
  <c r="E675" i="12"/>
  <c r="A675" i="12"/>
  <c r="D674" i="12"/>
  <c r="A674" i="12"/>
  <c r="D673" i="12"/>
  <c r="A673" i="12"/>
  <c r="C672" i="12"/>
  <c r="A672" i="12"/>
  <c r="C671" i="12"/>
  <c r="A671" i="12"/>
  <c r="B670" i="12"/>
  <c r="A670" i="12"/>
  <c r="B669" i="12"/>
  <c r="A669" i="12"/>
  <c r="E668" i="12"/>
  <c r="A668" i="12"/>
  <c r="E667" i="12"/>
  <c r="A667" i="12"/>
  <c r="D666" i="12"/>
  <c r="A666" i="12"/>
  <c r="D665" i="12"/>
  <c r="A665" i="12"/>
  <c r="C664" i="12"/>
  <c r="A664" i="12"/>
  <c r="C663" i="12"/>
  <c r="A663" i="12"/>
  <c r="B662" i="12"/>
  <c r="A662" i="12"/>
  <c r="B661" i="12"/>
  <c r="A661" i="12"/>
  <c r="E660" i="12"/>
  <c r="A660" i="12"/>
  <c r="E659" i="12"/>
  <c r="A659" i="12"/>
  <c r="D658" i="12"/>
  <c r="A658" i="12"/>
  <c r="D657" i="12"/>
  <c r="A657" i="12"/>
  <c r="C656" i="12"/>
  <c r="A656" i="12"/>
  <c r="C655" i="12"/>
  <c r="A655" i="12"/>
  <c r="B654" i="12"/>
  <c r="A654" i="12"/>
  <c r="B653" i="12"/>
  <c r="A653" i="12"/>
  <c r="E652" i="12"/>
  <c r="A652" i="12"/>
  <c r="E651" i="12"/>
  <c r="A651" i="12"/>
  <c r="D650" i="12"/>
  <c r="A650" i="12"/>
  <c r="D649" i="12"/>
  <c r="A649" i="12"/>
  <c r="C648" i="12"/>
  <c r="A648" i="12"/>
  <c r="C647" i="12"/>
  <c r="A647" i="12"/>
  <c r="B646" i="12"/>
  <c r="A646" i="12"/>
  <c r="B645" i="12"/>
  <c r="A645" i="12"/>
  <c r="E644" i="12"/>
  <c r="A644" i="12"/>
  <c r="E643" i="12"/>
  <c r="A643" i="12"/>
  <c r="D642" i="12"/>
  <c r="A642" i="12"/>
  <c r="D641" i="12"/>
  <c r="A641" i="12"/>
  <c r="C640" i="12"/>
  <c r="A640" i="12"/>
  <c r="C639" i="12"/>
  <c r="A639" i="12"/>
  <c r="B638" i="12"/>
  <c r="A638" i="12"/>
  <c r="B637" i="12"/>
  <c r="A637" i="12"/>
  <c r="E636" i="12"/>
  <c r="A636" i="12"/>
  <c r="E635" i="12"/>
  <c r="A635" i="12"/>
  <c r="D634" i="12"/>
  <c r="A634" i="12"/>
  <c r="D633" i="12"/>
  <c r="A633" i="12"/>
  <c r="C632" i="12"/>
  <c r="A632" i="12"/>
  <c r="C631" i="12"/>
  <c r="A631" i="12"/>
  <c r="B630" i="12"/>
  <c r="A630" i="12"/>
  <c r="B629" i="12"/>
  <c r="A629" i="12"/>
  <c r="E628" i="12"/>
  <c r="A628" i="12"/>
  <c r="E627" i="12"/>
  <c r="A627" i="12"/>
  <c r="D626" i="12"/>
  <c r="A626" i="12"/>
  <c r="D625" i="12"/>
  <c r="A625" i="12"/>
  <c r="C624" i="12"/>
  <c r="A624" i="12"/>
  <c r="C623" i="12"/>
  <c r="A623" i="12"/>
  <c r="B622" i="12"/>
  <c r="A622" i="12"/>
  <c r="B621" i="12"/>
  <c r="A621" i="12"/>
  <c r="E620" i="12"/>
  <c r="A620" i="12"/>
  <c r="E619" i="12"/>
  <c r="A619" i="12"/>
  <c r="D618" i="12"/>
  <c r="A618" i="12"/>
  <c r="D617" i="12"/>
  <c r="A617" i="12"/>
  <c r="C616" i="12"/>
  <c r="A616" i="12"/>
  <c r="C615" i="12"/>
  <c r="A615" i="12"/>
  <c r="B614" i="12"/>
  <c r="A614" i="12"/>
  <c r="B613" i="12"/>
  <c r="A613" i="12"/>
  <c r="E612" i="12"/>
  <c r="A612" i="12"/>
  <c r="E611" i="12"/>
  <c r="A611" i="12"/>
  <c r="D610" i="12"/>
  <c r="A610" i="12"/>
  <c r="D609" i="12"/>
  <c r="A609" i="12"/>
  <c r="C608" i="12"/>
  <c r="A608" i="12"/>
  <c r="C607" i="12"/>
  <c r="A607" i="12"/>
  <c r="B606" i="12"/>
  <c r="A606" i="12"/>
  <c r="B605" i="12"/>
  <c r="A605" i="12"/>
  <c r="E604" i="12"/>
  <c r="A604" i="12"/>
  <c r="E603" i="12"/>
  <c r="A603" i="12"/>
  <c r="D602" i="12"/>
  <c r="A602" i="12"/>
  <c r="D601" i="12"/>
  <c r="A601" i="12"/>
  <c r="C600" i="12"/>
  <c r="A600" i="12"/>
  <c r="C599" i="12"/>
  <c r="A599" i="12"/>
  <c r="B598" i="12"/>
  <c r="A598" i="12"/>
  <c r="B597" i="12"/>
  <c r="A597" i="12"/>
  <c r="E596" i="12"/>
  <c r="A596" i="12"/>
  <c r="E595" i="12"/>
  <c r="A595" i="12"/>
  <c r="D594" i="12"/>
  <c r="A594" i="12"/>
  <c r="D593" i="12"/>
  <c r="A593" i="12"/>
  <c r="C592" i="12"/>
  <c r="A592" i="12"/>
  <c r="C591" i="12"/>
  <c r="A591" i="12"/>
  <c r="B590" i="12"/>
  <c r="A590" i="12"/>
  <c r="B589" i="12"/>
  <c r="A589" i="12"/>
  <c r="E588" i="12"/>
  <c r="A588" i="12"/>
  <c r="E587" i="12"/>
  <c r="A587" i="12"/>
  <c r="D586" i="12"/>
  <c r="A586" i="12"/>
  <c r="D585" i="12"/>
  <c r="A585" i="12"/>
  <c r="C584" i="12"/>
  <c r="A584" i="12"/>
  <c r="C583" i="12"/>
  <c r="A583" i="12"/>
  <c r="B582" i="12"/>
  <c r="A582" i="12"/>
  <c r="B581" i="12"/>
  <c r="A581" i="12"/>
  <c r="E580" i="12"/>
  <c r="A580" i="12"/>
  <c r="E579" i="12"/>
  <c r="A579" i="12"/>
  <c r="D578" i="12"/>
  <c r="A578" i="12"/>
  <c r="D577" i="12"/>
  <c r="A577" i="12"/>
  <c r="C576" i="12"/>
  <c r="A576" i="12"/>
  <c r="C575" i="12"/>
  <c r="A575" i="12"/>
  <c r="B574" i="12"/>
  <c r="A574" i="12"/>
  <c r="B573" i="12"/>
  <c r="A573" i="12"/>
  <c r="E572" i="12"/>
  <c r="A572" i="12"/>
  <c r="E571" i="12"/>
  <c r="A571" i="12"/>
  <c r="D570" i="12"/>
  <c r="A570" i="12"/>
  <c r="D569" i="12"/>
  <c r="A569" i="12"/>
  <c r="C568" i="12"/>
  <c r="A568" i="12"/>
  <c r="C567" i="12"/>
  <c r="A567" i="12"/>
  <c r="B566" i="12"/>
  <c r="A566" i="12"/>
  <c r="B565" i="12"/>
  <c r="A565" i="12"/>
  <c r="E564" i="12"/>
  <c r="A564" i="12"/>
  <c r="E563" i="12"/>
  <c r="A563" i="12"/>
  <c r="D562" i="12"/>
  <c r="A562" i="12"/>
  <c r="D561" i="12"/>
  <c r="A561" i="12"/>
  <c r="C560" i="12"/>
  <c r="A560" i="12"/>
  <c r="C559" i="12"/>
  <c r="A559" i="12"/>
  <c r="B558" i="12"/>
  <c r="A558" i="12"/>
  <c r="B557" i="12"/>
  <c r="A557" i="12"/>
  <c r="E556" i="12"/>
  <c r="A556" i="12"/>
  <c r="E555" i="12"/>
  <c r="A555" i="12"/>
  <c r="D554" i="12"/>
  <c r="A554" i="12"/>
  <c r="D553" i="12"/>
  <c r="A553" i="12"/>
  <c r="C552" i="12"/>
  <c r="A552" i="12"/>
  <c r="C551" i="12"/>
  <c r="A551" i="12"/>
  <c r="B550" i="12"/>
  <c r="A550" i="12"/>
  <c r="B549" i="12"/>
  <c r="A549" i="12"/>
  <c r="E548" i="12"/>
  <c r="A548" i="12"/>
  <c r="E547" i="12"/>
  <c r="A547" i="12"/>
  <c r="D546" i="12"/>
  <c r="A546" i="12"/>
  <c r="D545" i="12"/>
  <c r="A545" i="12"/>
  <c r="C544" i="12"/>
  <c r="A544" i="12"/>
  <c r="C543" i="12"/>
  <c r="A543" i="12"/>
  <c r="B542" i="12"/>
  <c r="A542" i="12"/>
  <c r="B541" i="12"/>
  <c r="A541" i="12"/>
  <c r="E540" i="12"/>
  <c r="A540" i="12"/>
  <c r="E539" i="12"/>
  <c r="A539" i="12"/>
  <c r="D538" i="12"/>
  <c r="A538" i="12"/>
  <c r="D537" i="12"/>
  <c r="A537" i="12"/>
  <c r="C536" i="12"/>
  <c r="A536" i="12"/>
  <c r="C535" i="12"/>
  <c r="A535" i="12"/>
  <c r="B534" i="12"/>
  <c r="A534" i="12"/>
  <c r="B533" i="12"/>
  <c r="A533" i="12"/>
  <c r="E532" i="12"/>
  <c r="A532" i="12"/>
  <c r="E531" i="12"/>
  <c r="A531" i="12"/>
  <c r="D530" i="12"/>
  <c r="A530" i="12"/>
  <c r="D529" i="12"/>
  <c r="A529" i="12"/>
  <c r="C528" i="12"/>
  <c r="A528" i="12"/>
  <c r="C527" i="12"/>
  <c r="A527" i="12"/>
  <c r="B526" i="12"/>
  <c r="A526" i="12"/>
  <c r="B525" i="12"/>
  <c r="A525" i="12"/>
  <c r="E524" i="12"/>
  <c r="A524" i="12"/>
  <c r="E523" i="12"/>
  <c r="A523" i="12"/>
  <c r="D522" i="12"/>
  <c r="A522" i="12"/>
  <c r="D521" i="12"/>
  <c r="A521" i="12"/>
  <c r="C520" i="12"/>
  <c r="A520" i="12"/>
  <c r="C519" i="12"/>
  <c r="A519" i="12"/>
  <c r="B518" i="12"/>
  <c r="A518" i="12"/>
  <c r="B517" i="12"/>
  <c r="A517" i="12"/>
  <c r="E516" i="12"/>
  <c r="A516" i="12"/>
  <c r="E515" i="12"/>
  <c r="A515" i="12"/>
  <c r="D514" i="12"/>
  <c r="A514" i="12"/>
  <c r="D513" i="12"/>
  <c r="A513" i="12"/>
  <c r="C512" i="12"/>
  <c r="A512" i="12"/>
  <c r="C511" i="12"/>
  <c r="A511" i="12"/>
  <c r="B510" i="12"/>
  <c r="A510" i="12"/>
  <c r="B509" i="12"/>
  <c r="A509" i="12"/>
  <c r="E508" i="12"/>
  <c r="A508" i="12"/>
  <c r="E507" i="12"/>
  <c r="A507" i="12"/>
  <c r="D506" i="12"/>
  <c r="A506" i="12"/>
  <c r="D505" i="12"/>
  <c r="A505" i="12"/>
  <c r="C504" i="12"/>
  <c r="A504" i="12"/>
  <c r="C503" i="12"/>
  <c r="A503" i="12"/>
  <c r="B502" i="12"/>
  <c r="A502" i="12"/>
  <c r="B501" i="12"/>
  <c r="A501" i="12"/>
  <c r="E500" i="12"/>
  <c r="A500" i="12"/>
  <c r="E499" i="12"/>
  <c r="A499" i="12"/>
  <c r="D498" i="12"/>
  <c r="A498" i="12"/>
  <c r="D497" i="12"/>
  <c r="A497" i="12"/>
  <c r="C496" i="12"/>
  <c r="A496" i="12"/>
  <c r="C495" i="12"/>
  <c r="A495" i="12"/>
  <c r="B494" i="12"/>
  <c r="A494" i="12"/>
  <c r="B493" i="12"/>
  <c r="A493" i="12"/>
  <c r="E492" i="12"/>
  <c r="A492" i="12"/>
  <c r="E491" i="12"/>
  <c r="A491" i="12"/>
  <c r="D490" i="12"/>
  <c r="A490" i="12"/>
  <c r="D489" i="12"/>
  <c r="A489" i="12"/>
  <c r="C488" i="12"/>
  <c r="A488" i="12"/>
  <c r="C487" i="12"/>
  <c r="A487" i="12"/>
  <c r="B486" i="12"/>
  <c r="A486" i="12"/>
  <c r="B485" i="12"/>
  <c r="A485" i="12"/>
  <c r="E484" i="12"/>
  <c r="A484" i="12"/>
  <c r="E483" i="12"/>
  <c r="A483" i="12"/>
  <c r="D482" i="12"/>
  <c r="A482" i="12"/>
  <c r="D481" i="12"/>
  <c r="A481" i="12"/>
  <c r="C480" i="12"/>
  <c r="A480" i="12"/>
  <c r="C479" i="12"/>
  <c r="A479" i="12"/>
  <c r="B478" i="12"/>
  <c r="A478" i="12"/>
  <c r="B477" i="12"/>
  <c r="A477" i="12"/>
  <c r="E476" i="12"/>
  <c r="A476" i="12"/>
  <c r="E475" i="12"/>
  <c r="A475" i="12"/>
  <c r="D474" i="12"/>
  <c r="A474" i="12"/>
  <c r="D473" i="12"/>
  <c r="A473" i="12"/>
  <c r="C472" i="12"/>
  <c r="A472" i="12"/>
  <c r="C471" i="12"/>
  <c r="A471" i="12"/>
  <c r="B470" i="12"/>
  <c r="A470" i="12"/>
  <c r="B469" i="12"/>
  <c r="A469" i="12"/>
  <c r="E468" i="12"/>
  <c r="A468" i="12"/>
  <c r="E467" i="12"/>
  <c r="A467" i="12"/>
  <c r="D466" i="12"/>
  <c r="A466" i="12"/>
  <c r="D465" i="12"/>
  <c r="A465" i="12"/>
  <c r="C464" i="12"/>
  <c r="A464" i="12"/>
  <c r="C463" i="12"/>
  <c r="A463" i="12"/>
  <c r="B462" i="12"/>
  <c r="A462" i="12"/>
  <c r="B461" i="12"/>
  <c r="A461" i="12"/>
  <c r="E460" i="12"/>
  <c r="A460" i="12"/>
  <c r="E459" i="12"/>
  <c r="A459" i="12"/>
  <c r="D458" i="12"/>
  <c r="A458" i="12"/>
  <c r="D457" i="12"/>
  <c r="A457" i="12"/>
  <c r="C456" i="12"/>
  <c r="A456" i="12"/>
  <c r="C455" i="12"/>
  <c r="A455" i="12"/>
  <c r="B454" i="12"/>
  <c r="A454" i="12"/>
  <c r="B453" i="12"/>
  <c r="A453" i="12"/>
  <c r="E452" i="12"/>
  <c r="A452" i="12"/>
  <c r="E451" i="12"/>
  <c r="A451" i="12"/>
  <c r="D450" i="12"/>
  <c r="A450" i="12"/>
  <c r="D449" i="12"/>
  <c r="A449" i="12"/>
  <c r="C448" i="12"/>
  <c r="A448" i="12"/>
  <c r="C447" i="12"/>
  <c r="A447" i="12"/>
  <c r="B446" i="12"/>
  <c r="A446" i="12"/>
  <c r="B445" i="12"/>
  <c r="A445" i="12"/>
  <c r="E444" i="12"/>
  <c r="A444" i="12"/>
  <c r="E443" i="12"/>
  <c r="A443" i="12"/>
  <c r="D442" i="12"/>
  <c r="A442" i="12"/>
  <c r="D441" i="12"/>
  <c r="A441" i="12"/>
  <c r="C440" i="12"/>
  <c r="A440" i="12"/>
  <c r="C439" i="12"/>
  <c r="A439" i="12"/>
  <c r="B438" i="12"/>
  <c r="A438" i="12"/>
  <c r="B437" i="12"/>
  <c r="A437" i="12"/>
  <c r="E436" i="12"/>
  <c r="A436" i="12"/>
  <c r="E435" i="12"/>
  <c r="A435" i="12"/>
  <c r="D434" i="12"/>
  <c r="A434" i="12"/>
  <c r="D433" i="12"/>
  <c r="A433" i="12"/>
  <c r="C432" i="12"/>
  <c r="A432" i="12"/>
  <c r="C431" i="12"/>
  <c r="A431" i="12"/>
  <c r="B430" i="12"/>
  <c r="A430" i="12"/>
  <c r="B429" i="12"/>
  <c r="A429" i="12"/>
  <c r="E428" i="12"/>
  <c r="A428" i="12"/>
  <c r="E427" i="12"/>
  <c r="A427" i="12"/>
  <c r="D426" i="12"/>
  <c r="A426" i="12"/>
  <c r="D425" i="12"/>
  <c r="A425" i="12"/>
  <c r="C424" i="12"/>
  <c r="A424" i="12"/>
  <c r="C423" i="12"/>
  <c r="A423" i="12"/>
  <c r="B422" i="12"/>
  <c r="A422" i="12"/>
  <c r="B421" i="12"/>
  <c r="A421" i="12"/>
  <c r="E420" i="12"/>
  <c r="A420" i="12"/>
  <c r="E419" i="12"/>
  <c r="A419" i="12"/>
  <c r="D418" i="12"/>
  <c r="A418" i="12"/>
  <c r="D417" i="12"/>
  <c r="A417" i="12"/>
  <c r="C416" i="12"/>
  <c r="A416" i="12"/>
  <c r="C415" i="12"/>
  <c r="A415" i="12"/>
  <c r="B414" i="12"/>
  <c r="A414" i="12"/>
  <c r="B413" i="12"/>
  <c r="A413" i="12"/>
  <c r="E412" i="12"/>
  <c r="A412" i="12"/>
  <c r="E411" i="12"/>
  <c r="A411" i="12"/>
  <c r="D410" i="12"/>
  <c r="A410" i="12"/>
  <c r="D409" i="12"/>
  <c r="A409" i="12"/>
  <c r="C408" i="12"/>
  <c r="A408" i="12"/>
  <c r="C407" i="12"/>
  <c r="A407" i="12"/>
  <c r="B406" i="12"/>
  <c r="A406" i="12"/>
  <c r="B405" i="12"/>
  <c r="A405" i="12"/>
  <c r="E404" i="12"/>
  <c r="A404" i="12"/>
  <c r="E403" i="12"/>
  <c r="A403" i="12"/>
  <c r="D402" i="12"/>
  <c r="A402" i="12"/>
  <c r="D401" i="12"/>
  <c r="A401" i="12"/>
  <c r="C400" i="12"/>
  <c r="A400" i="12"/>
  <c r="C399" i="12"/>
  <c r="A399" i="12"/>
  <c r="B398" i="12"/>
  <c r="A398" i="12"/>
  <c r="B397" i="12"/>
  <c r="A397" i="12"/>
  <c r="E396" i="12"/>
  <c r="A396" i="12"/>
  <c r="E395" i="12"/>
  <c r="A395" i="12"/>
  <c r="D394" i="12"/>
  <c r="A394" i="12"/>
  <c r="D393" i="12"/>
  <c r="A393" i="12"/>
  <c r="C392" i="12"/>
  <c r="A392" i="12"/>
  <c r="C391" i="12"/>
  <c r="A391" i="12"/>
  <c r="B390" i="12"/>
  <c r="A390" i="12"/>
  <c r="B389" i="12"/>
  <c r="A389" i="12"/>
  <c r="E388" i="12"/>
  <c r="A388" i="12"/>
  <c r="E387" i="12"/>
  <c r="A387" i="12"/>
  <c r="D386" i="12"/>
  <c r="A386" i="12"/>
  <c r="D385" i="12"/>
  <c r="A385" i="12"/>
  <c r="C384" i="12"/>
  <c r="A384" i="12"/>
  <c r="C383" i="12"/>
  <c r="A383" i="12"/>
  <c r="B382" i="12"/>
  <c r="A382" i="12"/>
  <c r="B381" i="12"/>
  <c r="A381" i="12"/>
  <c r="E380" i="12"/>
  <c r="A380" i="12"/>
  <c r="E379" i="12"/>
  <c r="A379" i="12"/>
  <c r="D378" i="12"/>
  <c r="A378" i="12"/>
  <c r="D377" i="12"/>
  <c r="A377" i="12"/>
  <c r="C376" i="12"/>
  <c r="A376" i="12"/>
  <c r="C375" i="12"/>
  <c r="A375" i="12"/>
  <c r="B374" i="12"/>
  <c r="A374" i="12"/>
  <c r="B373" i="12"/>
  <c r="A373" i="12"/>
  <c r="E372" i="12"/>
  <c r="A372" i="12"/>
  <c r="E371" i="12"/>
  <c r="A371" i="12"/>
  <c r="D370" i="12"/>
  <c r="A370" i="12"/>
  <c r="D369" i="12"/>
  <c r="A369" i="12"/>
  <c r="C368" i="12"/>
  <c r="A368" i="12"/>
  <c r="C367" i="12"/>
  <c r="A367" i="12"/>
  <c r="B366" i="12"/>
  <c r="A366" i="12"/>
  <c r="B365" i="12"/>
  <c r="A365" i="12"/>
  <c r="E364" i="12"/>
  <c r="A364" i="12"/>
  <c r="E363" i="12"/>
  <c r="A363" i="12"/>
  <c r="D362" i="12"/>
  <c r="A362" i="12"/>
  <c r="D361" i="12"/>
  <c r="A361" i="12"/>
  <c r="C360" i="12"/>
  <c r="A360" i="12"/>
  <c r="C359" i="12"/>
  <c r="A359" i="12"/>
  <c r="B358" i="12"/>
  <c r="A358" i="12"/>
  <c r="B357" i="12"/>
  <c r="A357" i="12"/>
  <c r="E356" i="12"/>
  <c r="A356" i="12"/>
  <c r="E355" i="12"/>
  <c r="A355" i="12"/>
  <c r="D354" i="12"/>
  <c r="A354" i="12"/>
  <c r="D353" i="12"/>
  <c r="A353" i="12"/>
  <c r="C352" i="12"/>
  <c r="A352" i="12"/>
  <c r="C351" i="12"/>
  <c r="A351" i="12"/>
  <c r="B350" i="12"/>
  <c r="A350" i="12"/>
  <c r="B349" i="12"/>
  <c r="A349" i="12"/>
  <c r="E348" i="12"/>
  <c r="A348" i="12"/>
  <c r="E347" i="12"/>
  <c r="A347" i="12"/>
  <c r="D346" i="12"/>
  <c r="A346" i="12"/>
  <c r="D345" i="12"/>
  <c r="A345" i="12"/>
  <c r="C344" i="12"/>
  <c r="A344" i="12"/>
  <c r="C343" i="12"/>
  <c r="A343" i="12"/>
  <c r="B342" i="12"/>
  <c r="A342" i="12"/>
  <c r="B341" i="12"/>
  <c r="A341" i="12"/>
  <c r="E340" i="12"/>
  <c r="A340" i="12"/>
  <c r="E339" i="12"/>
  <c r="A339" i="12"/>
  <c r="D338" i="12"/>
  <c r="A338" i="12"/>
  <c r="D337" i="12"/>
  <c r="A337" i="12"/>
  <c r="C336" i="12"/>
  <c r="A336" i="12"/>
  <c r="C335" i="12"/>
  <c r="A335" i="12"/>
  <c r="B334" i="12"/>
  <c r="A334" i="12"/>
  <c r="B333" i="12"/>
  <c r="A333" i="12"/>
  <c r="E332" i="12"/>
  <c r="A332" i="12"/>
  <c r="E331" i="12"/>
  <c r="A331" i="12"/>
  <c r="D330" i="12"/>
  <c r="A330" i="12"/>
  <c r="D329" i="12"/>
  <c r="A329" i="12"/>
  <c r="C328" i="12"/>
  <c r="A328" i="12"/>
  <c r="C327" i="12"/>
  <c r="A327" i="12"/>
  <c r="B326" i="12"/>
  <c r="A326" i="12"/>
  <c r="B325" i="12"/>
  <c r="A325" i="12"/>
  <c r="E324" i="12"/>
  <c r="A324" i="12"/>
  <c r="E323" i="12"/>
  <c r="A323" i="12"/>
  <c r="D322" i="12"/>
  <c r="A322" i="12"/>
  <c r="D321" i="12"/>
  <c r="A321" i="12"/>
  <c r="C320" i="12"/>
  <c r="A320" i="12"/>
  <c r="C319" i="12"/>
  <c r="A319" i="12"/>
  <c r="B318" i="12"/>
  <c r="A318" i="12"/>
  <c r="B317" i="12"/>
  <c r="A317" i="12"/>
  <c r="E316" i="12"/>
  <c r="A316" i="12"/>
  <c r="E315" i="12"/>
  <c r="A315" i="12"/>
  <c r="D314" i="12"/>
  <c r="A314" i="12"/>
  <c r="D313" i="12"/>
  <c r="A313" i="12"/>
  <c r="C312" i="12"/>
  <c r="A312" i="12"/>
  <c r="C311" i="12"/>
  <c r="A311" i="12"/>
  <c r="B310" i="12"/>
  <c r="A310" i="12"/>
  <c r="B309" i="12"/>
  <c r="A309" i="12"/>
  <c r="E308" i="12"/>
  <c r="A308" i="12"/>
  <c r="E307" i="12"/>
  <c r="A307" i="12"/>
  <c r="D306" i="12"/>
  <c r="A306" i="12"/>
  <c r="D305" i="12"/>
  <c r="A305" i="12"/>
  <c r="C304" i="12"/>
  <c r="A304" i="12"/>
  <c r="C303" i="12"/>
  <c r="A303" i="12"/>
  <c r="B302" i="12"/>
  <c r="A302" i="12"/>
  <c r="B301" i="12"/>
  <c r="A301" i="12"/>
  <c r="E300" i="12"/>
  <c r="A300" i="12"/>
  <c r="E299" i="12"/>
  <c r="A299" i="12"/>
  <c r="D298" i="12"/>
  <c r="A298" i="12"/>
  <c r="D297" i="12"/>
  <c r="A297" i="12"/>
  <c r="C296" i="12"/>
  <c r="A296" i="12"/>
  <c r="C295" i="12"/>
  <c r="A295" i="12"/>
  <c r="B294" i="12"/>
  <c r="A294" i="12"/>
  <c r="B293" i="12"/>
  <c r="A293" i="12"/>
  <c r="E292" i="12"/>
  <c r="A292" i="12"/>
  <c r="E291" i="12"/>
  <c r="A291" i="12"/>
  <c r="D290" i="12"/>
  <c r="A290" i="12"/>
  <c r="D289" i="12"/>
  <c r="A289" i="12"/>
  <c r="C288" i="12"/>
  <c r="A288" i="12"/>
  <c r="C287" i="12"/>
  <c r="A287" i="12"/>
  <c r="B286" i="12"/>
  <c r="A286" i="12"/>
  <c r="B285" i="12"/>
  <c r="A285" i="12"/>
  <c r="E284" i="12"/>
  <c r="A284" i="12"/>
  <c r="E283" i="12"/>
  <c r="A283" i="12"/>
  <c r="D282" i="12"/>
  <c r="A282" i="12"/>
  <c r="D281" i="12"/>
  <c r="A281" i="12"/>
  <c r="C280" i="12"/>
  <c r="A280" i="12"/>
  <c r="C279" i="12"/>
  <c r="A279" i="12"/>
  <c r="B278" i="12"/>
  <c r="A278" i="12"/>
  <c r="B277" i="12"/>
  <c r="A277" i="12"/>
  <c r="E276" i="12"/>
  <c r="A276" i="12"/>
  <c r="E275" i="12"/>
  <c r="A275" i="12"/>
  <c r="D274" i="12"/>
  <c r="A274" i="12"/>
  <c r="D273" i="12"/>
  <c r="A273" i="12"/>
  <c r="C272" i="12"/>
  <c r="A272" i="12"/>
  <c r="C271" i="12"/>
  <c r="A271" i="12"/>
  <c r="B270" i="12"/>
  <c r="A270" i="12"/>
  <c r="B269" i="12"/>
  <c r="A269" i="12"/>
  <c r="E268" i="12"/>
  <c r="A268" i="12"/>
  <c r="E267" i="12"/>
  <c r="A267" i="12"/>
  <c r="D266" i="12"/>
  <c r="A266" i="12"/>
  <c r="D265" i="12"/>
  <c r="A265" i="12"/>
  <c r="C264" i="12"/>
  <c r="A264" i="12"/>
  <c r="C263" i="12"/>
  <c r="A263" i="12"/>
  <c r="B262" i="12"/>
  <c r="A262" i="12"/>
  <c r="B261" i="12"/>
  <c r="A261" i="12"/>
  <c r="E260" i="12"/>
  <c r="A260" i="12"/>
  <c r="E259" i="12"/>
  <c r="A259" i="12"/>
  <c r="D258" i="12"/>
  <c r="A258" i="12"/>
  <c r="D257" i="12"/>
  <c r="A257" i="12"/>
  <c r="C256" i="12"/>
  <c r="A256" i="12"/>
  <c r="C255" i="12"/>
  <c r="A255" i="12"/>
  <c r="B254" i="12"/>
  <c r="A254" i="12"/>
  <c r="B253" i="12"/>
  <c r="A253" i="12"/>
  <c r="E252" i="12"/>
  <c r="A252" i="12"/>
  <c r="E251" i="12"/>
  <c r="A251" i="12"/>
  <c r="D250" i="12"/>
  <c r="A250" i="12"/>
  <c r="D249" i="12"/>
  <c r="A249" i="12"/>
  <c r="C248" i="12"/>
  <c r="A248" i="12"/>
  <c r="C247" i="12"/>
  <c r="A247" i="12"/>
  <c r="B246" i="12"/>
  <c r="A246" i="12"/>
  <c r="B245" i="12"/>
  <c r="A245" i="12"/>
  <c r="E244" i="12"/>
  <c r="A244" i="12"/>
  <c r="E243" i="12"/>
  <c r="A243" i="12"/>
  <c r="D242" i="12"/>
  <c r="A242" i="12"/>
  <c r="D241" i="12"/>
  <c r="A241" i="12"/>
  <c r="C240" i="12"/>
  <c r="A240" i="12"/>
  <c r="C239" i="12"/>
  <c r="A239" i="12"/>
  <c r="B238" i="12"/>
  <c r="A238" i="12"/>
  <c r="B237" i="12"/>
  <c r="A237" i="12"/>
  <c r="E236" i="12"/>
  <c r="A236" i="12"/>
  <c r="E235" i="12"/>
  <c r="A235" i="12"/>
  <c r="D234" i="12"/>
  <c r="A234" i="12"/>
  <c r="D233" i="12"/>
  <c r="A233" i="12"/>
  <c r="C232" i="12"/>
  <c r="A232" i="12"/>
  <c r="C231" i="12"/>
  <c r="A231" i="12"/>
  <c r="B230" i="12"/>
  <c r="A230" i="12"/>
  <c r="B229" i="12"/>
  <c r="A229" i="12"/>
  <c r="E228" i="12"/>
  <c r="A228" i="12"/>
  <c r="E227" i="12"/>
  <c r="A227" i="12"/>
  <c r="D226" i="12"/>
  <c r="A226" i="12"/>
  <c r="D225" i="12"/>
  <c r="A225" i="12"/>
  <c r="C224" i="12"/>
  <c r="A224" i="12"/>
  <c r="C223" i="12"/>
  <c r="A223" i="12"/>
  <c r="B222" i="12"/>
  <c r="A222" i="12"/>
  <c r="B221" i="12"/>
  <c r="A221" i="12"/>
  <c r="E220" i="12"/>
  <c r="A220" i="12"/>
  <c r="E219" i="12"/>
  <c r="A219" i="12"/>
  <c r="D218" i="12"/>
  <c r="A218" i="12"/>
  <c r="D217" i="12"/>
  <c r="A217" i="12"/>
  <c r="C216" i="12"/>
  <c r="A216" i="12"/>
  <c r="C215" i="12"/>
  <c r="A215" i="12"/>
  <c r="B214" i="12"/>
  <c r="A214" i="12"/>
  <c r="B213" i="12"/>
  <c r="A213" i="12"/>
  <c r="E212" i="12"/>
  <c r="A212" i="12"/>
  <c r="E211" i="12"/>
  <c r="A211" i="12"/>
  <c r="D210" i="12"/>
  <c r="A210" i="12"/>
  <c r="D209" i="12"/>
  <c r="A209" i="12"/>
  <c r="C208" i="12"/>
  <c r="A208" i="12"/>
  <c r="C207" i="12"/>
  <c r="A207" i="12"/>
  <c r="B206" i="12"/>
  <c r="A206" i="12"/>
  <c r="B205" i="12"/>
  <c r="A205" i="12"/>
  <c r="E204" i="12"/>
  <c r="A204" i="12"/>
  <c r="E203" i="12"/>
  <c r="A203" i="12"/>
  <c r="D202" i="12"/>
  <c r="A202" i="12"/>
  <c r="D201" i="12"/>
  <c r="A201" i="12"/>
  <c r="C200" i="12"/>
  <c r="A200" i="12"/>
  <c r="C199" i="12"/>
  <c r="A199" i="12"/>
  <c r="B198" i="12"/>
  <c r="A198" i="12"/>
  <c r="B197" i="12"/>
  <c r="A197" i="12"/>
  <c r="E196" i="12"/>
  <c r="A196" i="12"/>
  <c r="E195" i="12"/>
  <c r="A195" i="12"/>
  <c r="D194" i="12"/>
  <c r="A194" i="12"/>
  <c r="D193" i="12"/>
  <c r="A193" i="12"/>
  <c r="C192" i="12"/>
  <c r="A192" i="12"/>
  <c r="C191" i="12"/>
  <c r="A191" i="12"/>
  <c r="B190" i="12"/>
  <c r="A190" i="12"/>
  <c r="B189" i="12"/>
  <c r="A189" i="12"/>
  <c r="E188" i="12"/>
  <c r="A188" i="12"/>
  <c r="E187" i="12"/>
  <c r="A187" i="12"/>
  <c r="D186" i="12"/>
  <c r="A186" i="12"/>
  <c r="D185" i="12"/>
  <c r="A185" i="12"/>
  <c r="C184" i="12"/>
  <c r="A184" i="12"/>
  <c r="C183" i="12"/>
  <c r="A183" i="12"/>
  <c r="B182" i="12"/>
  <c r="A182" i="12"/>
  <c r="B181" i="12"/>
  <c r="A181" i="12"/>
  <c r="E180" i="12"/>
  <c r="A180" i="12"/>
  <c r="E179" i="12"/>
  <c r="A179" i="12"/>
  <c r="D178" i="12"/>
  <c r="A178" i="12"/>
  <c r="D177" i="12"/>
  <c r="A177" i="12"/>
  <c r="C176" i="12"/>
  <c r="A176" i="12"/>
  <c r="C175" i="12"/>
  <c r="A175" i="12"/>
  <c r="B174" i="12"/>
  <c r="A174" i="12"/>
  <c r="B173" i="12"/>
  <c r="A173" i="12"/>
  <c r="E172" i="12"/>
  <c r="A172" i="12"/>
  <c r="E171" i="12"/>
  <c r="A171" i="12"/>
  <c r="D170" i="12"/>
  <c r="A170" i="12"/>
  <c r="D169" i="12"/>
  <c r="A169" i="12"/>
  <c r="C168" i="12"/>
  <c r="A168" i="12"/>
  <c r="C167" i="12"/>
  <c r="A167" i="12"/>
  <c r="B166" i="12"/>
  <c r="A166" i="12"/>
  <c r="B165" i="12"/>
  <c r="A165" i="12"/>
  <c r="E164" i="12"/>
  <c r="A164" i="12"/>
  <c r="E163" i="12"/>
  <c r="A163" i="12"/>
  <c r="D162" i="12"/>
  <c r="A162" i="12"/>
  <c r="D161" i="12"/>
  <c r="A161" i="12"/>
  <c r="C160" i="12"/>
  <c r="A160" i="12"/>
  <c r="C159" i="12"/>
  <c r="A159" i="12"/>
  <c r="B158" i="12"/>
  <c r="A158" i="12"/>
  <c r="B157" i="12"/>
  <c r="A157" i="12"/>
  <c r="E156" i="12"/>
  <c r="A156" i="12"/>
  <c r="E155" i="12"/>
  <c r="A155" i="12"/>
  <c r="D154" i="12"/>
  <c r="A154" i="12"/>
  <c r="D153" i="12"/>
  <c r="A153" i="12"/>
  <c r="C152" i="12"/>
  <c r="A152" i="12"/>
  <c r="C151" i="12"/>
  <c r="A151" i="12"/>
  <c r="B150" i="12"/>
  <c r="A150" i="12"/>
  <c r="B149" i="12"/>
  <c r="A149" i="12"/>
  <c r="E148" i="12"/>
  <c r="A148" i="12"/>
  <c r="E147" i="12"/>
  <c r="A147" i="12"/>
  <c r="D146" i="12"/>
  <c r="A146" i="12"/>
  <c r="D145" i="12"/>
  <c r="A145" i="12"/>
  <c r="C144" i="12"/>
  <c r="A144" i="12"/>
  <c r="C143" i="12"/>
  <c r="A143" i="12"/>
  <c r="B142" i="12"/>
  <c r="A142" i="12"/>
  <c r="B141" i="12"/>
  <c r="A141" i="12"/>
  <c r="E140" i="12"/>
  <c r="A140" i="12"/>
  <c r="E139" i="12"/>
  <c r="A139" i="12"/>
  <c r="D138" i="12"/>
  <c r="A138" i="12"/>
  <c r="D137" i="12"/>
  <c r="A137" i="12"/>
  <c r="C136" i="12"/>
  <c r="A136" i="12"/>
  <c r="C135" i="12"/>
  <c r="A135" i="12"/>
  <c r="B134" i="12"/>
  <c r="A134" i="12"/>
  <c r="B133" i="12"/>
  <c r="A133" i="12"/>
  <c r="E132" i="12"/>
  <c r="A132" i="12"/>
  <c r="E131" i="12"/>
  <c r="A131" i="12"/>
  <c r="D130" i="12"/>
  <c r="A130" i="12"/>
  <c r="D129" i="12"/>
  <c r="A129" i="12"/>
  <c r="C128" i="12"/>
  <c r="A128" i="12"/>
  <c r="C127" i="12"/>
  <c r="A127" i="12"/>
  <c r="B126" i="12"/>
  <c r="A126" i="12"/>
  <c r="B125" i="12"/>
  <c r="A125" i="12"/>
  <c r="E124" i="12"/>
  <c r="A124" i="12"/>
  <c r="E123" i="12"/>
  <c r="A123" i="12"/>
  <c r="D122" i="12"/>
  <c r="A122" i="12"/>
  <c r="D121" i="12"/>
  <c r="A121" i="12"/>
  <c r="C120" i="12"/>
  <c r="A120" i="12"/>
  <c r="C119" i="12"/>
  <c r="A119" i="12"/>
  <c r="B118" i="12"/>
  <c r="A118" i="12"/>
  <c r="B117" i="12"/>
  <c r="A117" i="12"/>
  <c r="E116" i="12"/>
  <c r="A116" i="12"/>
  <c r="E115" i="12"/>
  <c r="A115" i="12"/>
  <c r="D114" i="12"/>
  <c r="A114" i="12"/>
  <c r="D113" i="12"/>
  <c r="A113" i="12"/>
  <c r="C112" i="12"/>
  <c r="A112" i="12"/>
  <c r="C111" i="12"/>
  <c r="A111" i="12"/>
  <c r="B110" i="12"/>
  <c r="A110" i="12"/>
  <c r="B109" i="12"/>
  <c r="A109" i="12"/>
  <c r="E108" i="12"/>
  <c r="A108" i="12"/>
  <c r="E107" i="12"/>
  <c r="A107" i="12"/>
  <c r="D106" i="12"/>
  <c r="A106" i="12"/>
  <c r="D105" i="12"/>
  <c r="A105" i="12"/>
  <c r="C104" i="12"/>
  <c r="A104" i="12"/>
  <c r="C103" i="12"/>
  <c r="A103" i="12"/>
  <c r="B102" i="12"/>
  <c r="A102" i="12"/>
  <c r="B101" i="12"/>
  <c r="A101" i="12"/>
  <c r="E100" i="12"/>
  <c r="A100" i="12"/>
  <c r="E99" i="12"/>
  <c r="A99" i="12"/>
  <c r="D98" i="12"/>
  <c r="A98" i="12"/>
  <c r="D97" i="12"/>
  <c r="A97" i="12"/>
  <c r="C96" i="12"/>
  <c r="A96" i="12"/>
  <c r="C95" i="12"/>
  <c r="A95" i="12"/>
  <c r="B94" i="12"/>
  <c r="A94" i="12"/>
  <c r="B93" i="12"/>
  <c r="A93" i="12"/>
  <c r="E92" i="12"/>
  <c r="A92" i="12"/>
  <c r="E91" i="12"/>
  <c r="A91" i="12"/>
  <c r="D90" i="12"/>
  <c r="A90" i="12"/>
  <c r="D89" i="12"/>
  <c r="A89" i="12"/>
  <c r="C88" i="12"/>
  <c r="A88" i="12"/>
  <c r="C87" i="12"/>
  <c r="A87" i="12"/>
  <c r="B86" i="12"/>
  <c r="A86" i="12"/>
  <c r="B85" i="12"/>
  <c r="A85" i="12"/>
  <c r="E84" i="12"/>
  <c r="A84" i="12"/>
  <c r="E83" i="12"/>
  <c r="A83" i="12"/>
  <c r="D82" i="12"/>
  <c r="A82" i="12"/>
  <c r="D81" i="12"/>
  <c r="A81" i="12"/>
  <c r="C80" i="12"/>
  <c r="A80" i="12"/>
  <c r="C79" i="12"/>
  <c r="A79" i="12"/>
  <c r="B78" i="12"/>
  <c r="A78" i="12"/>
  <c r="B77" i="12"/>
  <c r="A77" i="12"/>
  <c r="E76" i="12"/>
  <c r="A76" i="12"/>
  <c r="E75" i="12"/>
  <c r="A75" i="12"/>
  <c r="D74" i="12"/>
  <c r="A74" i="12"/>
  <c r="D73" i="12"/>
  <c r="A73" i="12"/>
  <c r="C72" i="12"/>
  <c r="A72" i="12"/>
  <c r="C71" i="12"/>
  <c r="A71" i="12"/>
  <c r="B70" i="12"/>
  <c r="A70" i="12"/>
  <c r="B69" i="12"/>
  <c r="A69" i="12"/>
  <c r="E68" i="12"/>
  <c r="A68" i="12"/>
  <c r="E67" i="12"/>
  <c r="A67" i="12"/>
  <c r="D66" i="12"/>
  <c r="A66" i="12"/>
  <c r="D65" i="12"/>
  <c r="A65" i="12"/>
  <c r="C64" i="12"/>
  <c r="A64" i="12"/>
  <c r="C63" i="12"/>
  <c r="A63" i="12"/>
  <c r="B62" i="12"/>
  <c r="A62" i="12"/>
  <c r="B61" i="12"/>
  <c r="A61" i="12"/>
  <c r="E60" i="12"/>
  <c r="A60" i="12"/>
  <c r="E59" i="12"/>
  <c r="A59" i="12"/>
  <c r="D58" i="12"/>
  <c r="A58" i="12"/>
  <c r="D57" i="12"/>
  <c r="A57" i="12"/>
  <c r="C56" i="12"/>
  <c r="A56" i="12"/>
  <c r="C55" i="12"/>
  <c r="A55" i="12"/>
  <c r="B54" i="12"/>
  <c r="A54" i="12"/>
  <c r="B53" i="12"/>
  <c r="A53" i="12"/>
  <c r="E52" i="12"/>
  <c r="A52" i="12"/>
  <c r="E51" i="12"/>
  <c r="A51" i="12"/>
  <c r="D50" i="12"/>
  <c r="A50" i="12"/>
  <c r="D49" i="12"/>
  <c r="A49" i="12"/>
  <c r="C48" i="12"/>
  <c r="A48" i="12"/>
  <c r="C47" i="12"/>
  <c r="A47" i="12"/>
  <c r="B46" i="12"/>
  <c r="A46" i="12"/>
  <c r="B45" i="12"/>
  <c r="A45" i="12"/>
  <c r="E44" i="12"/>
  <c r="A44" i="12"/>
  <c r="E43" i="12"/>
  <c r="A43" i="12"/>
  <c r="D42" i="12"/>
  <c r="A42" i="12"/>
  <c r="D41" i="12"/>
  <c r="A41" i="12"/>
  <c r="C40" i="12"/>
  <c r="A40" i="12"/>
  <c r="C39" i="12"/>
  <c r="A39" i="12"/>
  <c r="B38" i="12"/>
  <c r="A38" i="12"/>
  <c r="B37" i="12"/>
  <c r="A37" i="12"/>
  <c r="E36" i="12"/>
  <c r="A36" i="12"/>
  <c r="E35" i="12"/>
  <c r="A35" i="12"/>
  <c r="D34" i="12"/>
  <c r="A34" i="12"/>
  <c r="D33" i="12"/>
  <c r="A33" i="12"/>
  <c r="C32" i="12"/>
  <c r="A32" i="12"/>
  <c r="C31" i="12"/>
  <c r="A31" i="12"/>
  <c r="B30" i="12"/>
  <c r="A30" i="12"/>
  <c r="B29" i="12"/>
  <c r="A29" i="12"/>
  <c r="E28" i="12"/>
  <c r="A28" i="12"/>
  <c r="E27" i="12"/>
  <c r="A27" i="12"/>
  <c r="D26" i="12"/>
  <c r="A26" i="12"/>
  <c r="D25" i="12"/>
  <c r="A25" i="12"/>
  <c r="C24" i="12"/>
  <c r="A24" i="12"/>
  <c r="C23" i="12"/>
  <c r="A23" i="12"/>
  <c r="B22" i="12"/>
  <c r="A22" i="12"/>
  <c r="B21" i="12"/>
  <c r="A21" i="12"/>
  <c r="E20" i="12"/>
  <c r="A20" i="12"/>
  <c r="E19" i="12"/>
  <c r="A19" i="12"/>
  <c r="D18" i="12"/>
  <c r="A18" i="12"/>
  <c r="D17" i="12"/>
  <c r="A17" i="12"/>
  <c r="C16" i="12"/>
  <c r="A16" i="12"/>
  <c r="C15" i="12"/>
  <c r="A15" i="12"/>
  <c r="B14" i="12"/>
  <c r="A14" i="12"/>
  <c r="B13" i="12"/>
  <c r="A13" i="12"/>
  <c r="E12" i="12"/>
  <c r="A12" i="12"/>
  <c r="E11" i="12"/>
  <c r="A11" i="12"/>
  <c r="D10" i="12"/>
  <c r="A10" i="12"/>
  <c r="D9" i="12"/>
  <c r="A9" i="12"/>
  <c r="C8" i="12"/>
  <c r="A8" i="12"/>
  <c r="C7" i="12"/>
  <c r="A7" i="12"/>
  <c r="A6" i="12"/>
  <c r="B5" i="12"/>
  <c r="A5" i="12"/>
  <c r="E804" i="10"/>
  <c r="A804" i="10"/>
  <c r="E803" i="10"/>
  <c r="A803" i="10"/>
  <c r="D802" i="10"/>
  <c r="A802" i="10"/>
  <c r="D801" i="10"/>
  <c r="A801" i="10"/>
  <c r="C800" i="10"/>
  <c r="A800" i="10"/>
  <c r="C799" i="10"/>
  <c r="A799" i="10"/>
  <c r="B798" i="10"/>
  <c r="A798" i="10"/>
  <c r="B797" i="10"/>
  <c r="A797" i="10"/>
  <c r="E796" i="10"/>
  <c r="A796" i="10"/>
  <c r="E795" i="10"/>
  <c r="A795" i="10"/>
  <c r="D794" i="10"/>
  <c r="A794" i="10"/>
  <c r="D793" i="10"/>
  <c r="A793" i="10"/>
  <c r="C792" i="10"/>
  <c r="A792" i="10"/>
  <c r="C791" i="10"/>
  <c r="A791" i="10"/>
  <c r="B790" i="10"/>
  <c r="A790" i="10"/>
  <c r="B789" i="10"/>
  <c r="A789" i="10"/>
  <c r="E788" i="10"/>
  <c r="A788" i="10"/>
  <c r="E787" i="10"/>
  <c r="A787" i="10"/>
  <c r="D786" i="10"/>
  <c r="A786" i="10"/>
  <c r="D785" i="10"/>
  <c r="A785" i="10"/>
  <c r="C784" i="10"/>
  <c r="A784" i="10"/>
  <c r="C783" i="10"/>
  <c r="A783" i="10"/>
  <c r="B782" i="10"/>
  <c r="A782" i="10"/>
  <c r="B781" i="10"/>
  <c r="A781" i="10"/>
  <c r="E780" i="10"/>
  <c r="A780" i="10"/>
  <c r="E779" i="10"/>
  <c r="A779" i="10"/>
  <c r="D778" i="10"/>
  <c r="A778" i="10"/>
  <c r="D777" i="10"/>
  <c r="A777" i="10"/>
  <c r="C776" i="10"/>
  <c r="A776" i="10"/>
  <c r="C775" i="10"/>
  <c r="A775" i="10"/>
  <c r="B774" i="10"/>
  <c r="A774" i="10"/>
  <c r="B773" i="10"/>
  <c r="A773" i="10"/>
  <c r="E772" i="10"/>
  <c r="A772" i="10"/>
  <c r="E771" i="10"/>
  <c r="A771" i="10"/>
  <c r="D770" i="10"/>
  <c r="A770" i="10"/>
  <c r="D769" i="10"/>
  <c r="A769" i="10"/>
  <c r="C768" i="10"/>
  <c r="A768" i="10"/>
  <c r="C767" i="10"/>
  <c r="A767" i="10"/>
  <c r="B766" i="10"/>
  <c r="A766" i="10"/>
  <c r="B765" i="10"/>
  <c r="A765" i="10"/>
  <c r="E764" i="10"/>
  <c r="A764" i="10"/>
  <c r="E763" i="10"/>
  <c r="A763" i="10"/>
  <c r="D762" i="10"/>
  <c r="A762" i="10"/>
  <c r="D761" i="10"/>
  <c r="A761" i="10"/>
  <c r="C760" i="10"/>
  <c r="A760" i="10"/>
  <c r="C759" i="10"/>
  <c r="A759" i="10"/>
  <c r="B758" i="10"/>
  <c r="A758" i="10"/>
  <c r="B757" i="10"/>
  <c r="A757" i="10"/>
  <c r="E756" i="10"/>
  <c r="A756" i="10"/>
  <c r="E755" i="10"/>
  <c r="A755" i="10"/>
  <c r="D754" i="10"/>
  <c r="A754" i="10"/>
  <c r="D753" i="10"/>
  <c r="A753" i="10"/>
  <c r="C752" i="10"/>
  <c r="A752" i="10"/>
  <c r="C751" i="10"/>
  <c r="A751" i="10"/>
  <c r="B750" i="10"/>
  <c r="A750" i="10"/>
  <c r="B749" i="10"/>
  <c r="A749" i="10"/>
  <c r="E748" i="10"/>
  <c r="A748" i="10"/>
  <c r="E747" i="10"/>
  <c r="A747" i="10"/>
  <c r="D746" i="10"/>
  <c r="A746" i="10"/>
  <c r="D745" i="10"/>
  <c r="A745" i="10"/>
  <c r="C744" i="10"/>
  <c r="A744" i="10"/>
  <c r="C743" i="10"/>
  <c r="A743" i="10"/>
  <c r="B742" i="10"/>
  <c r="A742" i="10"/>
  <c r="B741" i="10"/>
  <c r="A741" i="10"/>
  <c r="E740" i="10"/>
  <c r="A740" i="10"/>
  <c r="E739" i="10"/>
  <c r="A739" i="10"/>
  <c r="D738" i="10"/>
  <c r="A738" i="10"/>
  <c r="D737" i="10"/>
  <c r="A737" i="10"/>
  <c r="C736" i="10"/>
  <c r="A736" i="10"/>
  <c r="C735" i="10"/>
  <c r="A735" i="10"/>
  <c r="B734" i="10"/>
  <c r="A734" i="10"/>
  <c r="B733" i="10"/>
  <c r="A733" i="10"/>
  <c r="E732" i="10"/>
  <c r="A732" i="10"/>
  <c r="E731" i="10"/>
  <c r="A731" i="10"/>
  <c r="D730" i="10"/>
  <c r="A730" i="10"/>
  <c r="D729" i="10"/>
  <c r="A729" i="10"/>
  <c r="C728" i="10"/>
  <c r="A728" i="10"/>
  <c r="C727" i="10"/>
  <c r="A727" i="10"/>
  <c r="B726" i="10"/>
  <c r="A726" i="10"/>
  <c r="B725" i="10"/>
  <c r="A725" i="10"/>
  <c r="E724" i="10"/>
  <c r="A724" i="10"/>
  <c r="E723" i="10"/>
  <c r="A723" i="10"/>
  <c r="D722" i="10"/>
  <c r="A722" i="10"/>
  <c r="D721" i="10"/>
  <c r="A721" i="10"/>
  <c r="C720" i="10"/>
  <c r="A720" i="10"/>
  <c r="C719" i="10"/>
  <c r="A719" i="10"/>
  <c r="B718" i="10"/>
  <c r="A718" i="10"/>
  <c r="B717" i="10"/>
  <c r="A717" i="10"/>
  <c r="E716" i="10"/>
  <c r="A716" i="10"/>
  <c r="E715" i="10"/>
  <c r="A715" i="10"/>
  <c r="D714" i="10"/>
  <c r="A714" i="10"/>
  <c r="D713" i="10"/>
  <c r="A713" i="10"/>
  <c r="C712" i="10"/>
  <c r="A712" i="10"/>
  <c r="C711" i="10"/>
  <c r="A711" i="10"/>
  <c r="B710" i="10"/>
  <c r="A710" i="10"/>
  <c r="B709" i="10"/>
  <c r="A709" i="10"/>
  <c r="E708" i="10"/>
  <c r="A708" i="10"/>
  <c r="E707" i="10"/>
  <c r="A707" i="10"/>
  <c r="D706" i="10"/>
  <c r="A706" i="10"/>
  <c r="D705" i="10"/>
  <c r="A705" i="10"/>
  <c r="C704" i="10"/>
  <c r="A704" i="10"/>
  <c r="C703" i="10"/>
  <c r="A703" i="10"/>
  <c r="B702" i="10"/>
  <c r="A702" i="10"/>
  <c r="B701" i="10"/>
  <c r="A701" i="10"/>
  <c r="E700" i="10"/>
  <c r="A700" i="10"/>
  <c r="E699" i="10"/>
  <c r="A699" i="10"/>
  <c r="D698" i="10"/>
  <c r="A698" i="10"/>
  <c r="D697" i="10"/>
  <c r="A697" i="10"/>
  <c r="C696" i="10"/>
  <c r="A696" i="10"/>
  <c r="C695" i="10"/>
  <c r="A695" i="10"/>
  <c r="B694" i="10"/>
  <c r="A694" i="10"/>
  <c r="B693" i="10"/>
  <c r="A693" i="10"/>
  <c r="E692" i="10"/>
  <c r="A692" i="10"/>
  <c r="E691" i="10"/>
  <c r="A691" i="10"/>
  <c r="D690" i="10"/>
  <c r="A690" i="10"/>
  <c r="D689" i="10"/>
  <c r="A689" i="10"/>
  <c r="C688" i="10"/>
  <c r="A688" i="10"/>
  <c r="C687" i="10"/>
  <c r="A687" i="10"/>
  <c r="B686" i="10"/>
  <c r="A686" i="10"/>
  <c r="B685" i="10"/>
  <c r="A685" i="10"/>
  <c r="E684" i="10"/>
  <c r="A684" i="10"/>
  <c r="E683" i="10"/>
  <c r="A683" i="10"/>
  <c r="D682" i="10"/>
  <c r="A682" i="10"/>
  <c r="D681" i="10"/>
  <c r="A681" i="10"/>
  <c r="C680" i="10"/>
  <c r="A680" i="10"/>
  <c r="C679" i="10"/>
  <c r="A679" i="10"/>
  <c r="B678" i="10"/>
  <c r="A678" i="10"/>
  <c r="B677" i="10"/>
  <c r="A677" i="10"/>
  <c r="E676" i="10"/>
  <c r="A676" i="10"/>
  <c r="E675" i="10"/>
  <c r="A675" i="10"/>
  <c r="D674" i="10"/>
  <c r="A674" i="10"/>
  <c r="D673" i="10"/>
  <c r="A673" i="10"/>
  <c r="C672" i="10"/>
  <c r="A672" i="10"/>
  <c r="C671" i="10"/>
  <c r="A671" i="10"/>
  <c r="B670" i="10"/>
  <c r="A670" i="10"/>
  <c r="B669" i="10"/>
  <c r="A669" i="10"/>
  <c r="E668" i="10"/>
  <c r="A668" i="10"/>
  <c r="E667" i="10"/>
  <c r="A667" i="10"/>
  <c r="D666" i="10"/>
  <c r="A666" i="10"/>
  <c r="D665" i="10"/>
  <c r="A665" i="10"/>
  <c r="C664" i="10"/>
  <c r="A664" i="10"/>
  <c r="C663" i="10"/>
  <c r="A663" i="10"/>
  <c r="B662" i="10"/>
  <c r="A662" i="10"/>
  <c r="B661" i="10"/>
  <c r="A661" i="10"/>
  <c r="E660" i="10"/>
  <c r="A660" i="10"/>
  <c r="E659" i="10"/>
  <c r="A659" i="10"/>
  <c r="D658" i="10"/>
  <c r="A658" i="10"/>
  <c r="D657" i="10"/>
  <c r="A657" i="10"/>
  <c r="C656" i="10"/>
  <c r="A656" i="10"/>
  <c r="C655" i="10"/>
  <c r="A655" i="10"/>
  <c r="B654" i="10"/>
  <c r="A654" i="10"/>
  <c r="B653" i="10"/>
  <c r="A653" i="10"/>
  <c r="E652" i="10"/>
  <c r="A652" i="10"/>
  <c r="E651" i="10"/>
  <c r="A651" i="10"/>
  <c r="D650" i="10"/>
  <c r="A650" i="10"/>
  <c r="D649" i="10"/>
  <c r="A649" i="10"/>
  <c r="C648" i="10"/>
  <c r="A648" i="10"/>
  <c r="C647" i="10"/>
  <c r="A647" i="10"/>
  <c r="B646" i="10"/>
  <c r="A646" i="10"/>
  <c r="B645" i="10"/>
  <c r="A645" i="10"/>
  <c r="E644" i="10"/>
  <c r="A644" i="10"/>
  <c r="E643" i="10"/>
  <c r="A643" i="10"/>
  <c r="D642" i="10"/>
  <c r="A642" i="10"/>
  <c r="D641" i="10"/>
  <c r="A641" i="10"/>
  <c r="C640" i="10"/>
  <c r="A640" i="10"/>
  <c r="C639" i="10"/>
  <c r="A639" i="10"/>
  <c r="B638" i="10"/>
  <c r="A638" i="10"/>
  <c r="B637" i="10"/>
  <c r="A637" i="10"/>
  <c r="E636" i="10"/>
  <c r="A636" i="10"/>
  <c r="E635" i="10"/>
  <c r="A635" i="10"/>
  <c r="D634" i="10"/>
  <c r="A634" i="10"/>
  <c r="D633" i="10"/>
  <c r="A633" i="10"/>
  <c r="C632" i="10"/>
  <c r="A632" i="10"/>
  <c r="C631" i="10"/>
  <c r="A631" i="10"/>
  <c r="B630" i="10"/>
  <c r="A630" i="10"/>
  <c r="B629" i="10"/>
  <c r="A629" i="10"/>
  <c r="E628" i="10"/>
  <c r="A628" i="10"/>
  <c r="E627" i="10"/>
  <c r="A627" i="10"/>
  <c r="D626" i="10"/>
  <c r="A626" i="10"/>
  <c r="D625" i="10"/>
  <c r="A625" i="10"/>
  <c r="C624" i="10"/>
  <c r="A624" i="10"/>
  <c r="C623" i="10"/>
  <c r="A623" i="10"/>
  <c r="B622" i="10"/>
  <c r="A622" i="10"/>
  <c r="B621" i="10"/>
  <c r="A621" i="10"/>
  <c r="E620" i="10"/>
  <c r="A620" i="10"/>
  <c r="E619" i="10"/>
  <c r="A619" i="10"/>
  <c r="D618" i="10"/>
  <c r="A618" i="10"/>
  <c r="D617" i="10"/>
  <c r="A617" i="10"/>
  <c r="C616" i="10"/>
  <c r="A616" i="10"/>
  <c r="C615" i="10"/>
  <c r="A615" i="10"/>
  <c r="B614" i="10"/>
  <c r="A614" i="10"/>
  <c r="B613" i="10"/>
  <c r="A613" i="10"/>
  <c r="E612" i="10"/>
  <c r="A612" i="10"/>
  <c r="E611" i="10"/>
  <c r="A611" i="10"/>
  <c r="D610" i="10"/>
  <c r="A610" i="10"/>
  <c r="D609" i="10"/>
  <c r="A609" i="10"/>
  <c r="C608" i="10"/>
  <c r="A608" i="10"/>
  <c r="C607" i="10"/>
  <c r="A607" i="10"/>
  <c r="B606" i="10"/>
  <c r="A606" i="10"/>
  <c r="B605" i="10"/>
  <c r="A605" i="10"/>
  <c r="E604" i="10"/>
  <c r="A604" i="10"/>
  <c r="E603" i="10"/>
  <c r="A603" i="10"/>
  <c r="D602" i="10"/>
  <c r="A602" i="10"/>
  <c r="D601" i="10"/>
  <c r="A601" i="10"/>
  <c r="C600" i="10"/>
  <c r="A600" i="10"/>
  <c r="C599" i="10"/>
  <c r="A599" i="10"/>
  <c r="B598" i="10"/>
  <c r="A598" i="10"/>
  <c r="B597" i="10"/>
  <c r="A597" i="10"/>
  <c r="E596" i="10"/>
  <c r="A596" i="10"/>
  <c r="E595" i="10"/>
  <c r="A595" i="10"/>
  <c r="D594" i="10"/>
  <c r="A594" i="10"/>
  <c r="D593" i="10"/>
  <c r="A593" i="10"/>
  <c r="C592" i="10"/>
  <c r="A592" i="10"/>
  <c r="C591" i="10"/>
  <c r="A591" i="10"/>
  <c r="B590" i="10"/>
  <c r="A590" i="10"/>
  <c r="B589" i="10"/>
  <c r="A589" i="10"/>
  <c r="E588" i="10"/>
  <c r="A588" i="10"/>
  <c r="E587" i="10"/>
  <c r="A587" i="10"/>
  <c r="D586" i="10"/>
  <c r="A586" i="10"/>
  <c r="D585" i="10"/>
  <c r="A585" i="10"/>
  <c r="C584" i="10"/>
  <c r="A584" i="10"/>
  <c r="C583" i="10"/>
  <c r="A583" i="10"/>
  <c r="B582" i="10"/>
  <c r="A582" i="10"/>
  <c r="B581" i="10"/>
  <c r="A581" i="10"/>
  <c r="E580" i="10"/>
  <c r="A580" i="10"/>
  <c r="E579" i="10"/>
  <c r="A579" i="10"/>
  <c r="D578" i="10"/>
  <c r="A578" i="10"/>
  <c r="D577" i="10"/>
  <c r="A577" i="10"/>
  <c r="C576" i="10"/>
  <c r="A576" i="10"/>
  <c r="C575" i="10"/>
  <c r="A575" i="10"/>
  <c r="B574" i="10"/>
  <c r="A574" i="10"/>
  <c r="B573" i="10"/>
  <c r="A573" i="10"/>
  <c r="E572" i="10"/>
  <c r="A572" i="10"/>
  <c r="E571" i="10"/>
  <c r="A571" i="10"/>
  <c r="D570" i="10"/>
  <c r="A570" i="10"/>
  <c r="D569" i="10"/>
  <c r="A569" i="10"/>
  <c r="C568" i="10"/>
  <c r="A568" i="10"/>
  <c r="C567" i="10"/>
  <c r="A567" i="10"/>
  <c r="B566" i="10"/>
  <c r="A566" i="10"/>
  <c r="B565" i="10"/>
  <c r="A565" i="10"/>
  <c r="E564" i="10"/>
  <c r="A564" i="10"/>
  <c r="E563" i="10"/>
  <c r="A563" i="10"/>
  <c r="D562" i="10"/>
  <c r="A562" i="10"/>
  <c r="D561" i="10"/>
  <c r="A561" i="10"/>
  <c r="C560" i="10"/>
  <c r="A560" i="10"/>
  <c r="C559" i="10"/>
  <c r="A559" i="10"/>
  <c r="B558" i="10"/>
  <c r="A558" i="10"/>
  <c r="B557" i="10"/>
  <c r="A557" i="10"/>
  <c r="E556" i="10"/>
  <c r="A556" i="10"/>
  <c r="E555" i="10"/>
  <c r="A555" i="10"/>
  <c r="D554" i="10"/>
  <c r="A554" i="10"/>
  <c r="D553" i="10"/>
  <c r="A553" i="10"/>
  <c r="C552" i="10"/>
  <c r="A552" i="10"/>
  <c r="C551" i="10"/>
  <c r="A551" i="10"/>
  <c r="B550" i="10"/>
  <c r="A550" i="10"/>
  <c r="B549" i="10"/>
  <c r="A549" i="10"/>
  <c r="E548" i="10"/>
  <c r="A548" i="10"/>
  <c r="E547" i="10"/>
  <c r="A547" i="10"/>
  <c r="D546" i="10"/>
  <c r="A546" i="10"/>
  <c r="D545" i="10"/>
  <c r="A545" i="10"/>
  <c r="C544" i="10"/>
  <c r="A544" i="10"/>
  <c r="C543" i="10"/>
  <c r="A543" i="10"/>
  <c r="B542" i="10"/>
  <c r="A542" i="10"/>
  <c r="B541" i="10"/>
  <c r="A541" i="10"/>
  <c r="E540" i="10"/>
  <c r="A540" i="10"/>
  <c r="E539" i="10"/>
  <c r="A539" i="10"/>
  <c r="D538" i="10"/>
  <c r="A538" i="10"/>
  <c r="D537" i="10"/>
  <c r="A537" i="10"/>
  <c r="C536" i="10"/>
  <c r="A536" i="10"/>
  <c r="C535" i="10"/>
  <c r="A535" i="10"/>
  <c r="B534" i="10"/>
  <c r="A534" i="10"/>
  <c r="B533" i="10"/>
  <c r="A533" i="10"/>
  <c r="E532" i="10"/>
  <c r="A532" i="10"/>
  <c r="E531" i="10"/>
  <c r="A531" i="10"/>
  <c r="D530" i="10"/>
  <c r="A530" i="10"/>
  <c r="D529" i="10"/>
  <c r="A529" i="10"/>
  <c r="C528" i="10"/>
  <c r="A528" i="10"/>
  <c r="C527" i="10"/>
  <c r="A527" i="10"/>
  <c r="B526" i="10"/>
  <c r="A526" i="10"/>
  <c r="B525" i="10"/>
  <c r="A525" i="10"/>
  <c r="E524" i="10"/>
  <c r="A524" i="10"/>
  <c r="E523" i="10"/>
  <c r="A523" i="10"/>
  <c r="D522" i="10"/>
  <c r="A522" i="10"/>
  <c r="D521" i="10"/>
  <c r="A521" i="10"/>
  <c r="C520" i="10"/>
  <c r="A520" i="10"/>
  <c r="C519" i="10"/>
  <c r="A519" i="10"/>
  <c r="B518" i="10"/>
  <c r="A518" i="10"/>
  <c r="B517" i="10"/>
  <c r="A517" i="10"/>
  <c r="E516" i="10"/>
  <c r="A516" i="10"/>
  <c r="E515" i="10"/>
  <c r="A515" i="10"/>
  <c r="D514" i="10"/>
  <c r="A514" i="10"/>
  <c r="D513" i="10"/>
  <c r="A513" i="10"/>
  <c r="C512" i="10"/>
  <c r="A512" i="10"/>
  <c r="C511" i="10"/>
  <c r="A511" i="10"/>
  <c r="B510" i="10"/>
  <c r="A510" i="10"/>
  <c r="B509" i="10"/>
  <c r="A509" i="10"/>
  <c r="E508" i="10"/>
  <c r="A508" i="10"/>
  <c r="E507" i="10"/>
  <c r="A507" i="10"/>
  <c r="D506" i="10"/>
  <c r="A506" i="10"/>
  <c r="D505" i="10"/>
  <c r="A505" i="10"/>
  <c r="C504" i="10"/>
  <c r="A504" i="10"/>
  <c r="C503" i="10"/>
  <c r="A503" i="10"/>
  <c r="B502" i="10"/>
  <c r="A502" i="10"/>
  <c r="B501" i="10"/>
  <c r="A501" i="10"/>
  <c r="E500" i="10"/>
  <c r="A500" i="10"/>
  <c r="E499" i="10"/>
  <c r="A499" i="10"/>
  <c r="D498" i="10"/>
  <c r="A498" i="10"/>
  <c r="D497" i="10"/>
  <c r="A497" i="10"/>
  <c r="C496" i="10"/>
  <c r="A496" i="10"/>
  <c r="C495" i="10"/>
  <c r="A495" i="10"/>
  <c r="B494" i="10"/>
  <c r="A494" i="10"/>
  <c r="B493" i="10"/>
  <c r="A493" i="10"/>
  <c r="E492" i="10"/>
  <c r="A492" i="10"/>
  <c r="E491" i="10"/>
  <c r="A491" i="10"/>
  <c r="D490" i="10"/>
  <c r="A490" i="10"/>
  <c r="D489" i="10"/>
  <c r="A489" i="10"/>
  <c r="C488" i="10"/>
  <c r="A488" i="10"/>
  <c r="C487" i="10"/>
  <c r="A487" i="10"/>
  <c r="B486" i="10"/>
  <c r="A486" i="10"/>
  <c r="B485" i="10"/>
  <c r="A485" i="10"/>
  <c r="E484" i="10"/>
  <c r="A484" i="10"/>
  <c r="E483" i="10"/>
  <c r="A483" i="10"/>
  <c r="D482" i="10"/>
  <c r="A482" i="10"/>
  <c r="D481" i="10"/>
  <c r="A481" i="10"/>
  <c r="C480" i="10"/>
  <c r="A480" i="10"/>
  <c r="C479" i="10"/>
  <c r="A479" i="10"/>
  <c r="B478" i="10"/>
  <c r="A478" i="10"/>
  <c r="B477" i="10"/>
  <c r="A477" i="10"/>
  <c r="E476" i="10"/>
  <c r="A476" i="10"/>
  <c r="E475" i="10"/>
  <c r="A475" i="10"/>
  <c r="D474" i="10"/>
  <c r="A474" i="10"/>
  <c r="D473" i="10"/>
  <c r="A473" i="10"/>
  <c r="C472" i="10"/>
  <c r="A472" i="10"/>
  <c r="C471" i="10"/>
  <c r="A471" i="10"/>
  <c r="B470" i="10"/>
  <c r="A470" i="10"/>
  <c r="B469" i="10"/>
  <c r="A469" i="10"/>
  <c r="E468" i="10"/>
  <c r="A468" i="10"/>
  <c r="E467" i="10"/>
  <c r="A467" i="10"/>
  <c r="D466" i="10"/>
  <c r="A466" i="10"/>
  <c r="D465" i="10"/>
  <c r="A465" i="10"/>
  <c r="C464" i="10"/>
  <c r="A464" i="10"/>
  <c r="C463" i="10"/>
  <c r="A463" i="10"/>
  <c r="B462" i="10"/>
  <c r="A462" i="10"/>
  <c r="B461" i="10"/>
  <c r="A461" i="10"/>
  <c r="E460" i="10"/>
  <c r="A460" i="10"/>
  <c r="E459" i="10"/>
  <c r="A459" i="10"/>
  <c r="D458" i="10"/>
  <c r="A458" i="10"/>
  <c r="D457" i="10"/>
  <c r="A457" i="10"/>
  <c r="C456" i="10"/>
  <c r="A456" i="10"/>
  <c r="C455" i="10"/>
  <c r="A455" i="10"/>
  <c r="B454" i="10"/>
  <c r="A454" i="10"/>
  <c r="B453" i="10"/>
  <c r="A453" i="10"/>
  <c r="E452" i="10"/>
  <c r="A452" i="10"/>
  <c r="E451" i="10"/>
  <c r="A451" i="10"/>
  <c r="D450" i="10"/>
  <c r="A450" i="10"/>
  <c r="D449" i="10"/>
  <c r="A449" i="10"/>
  <c r="C448" i="10"/>
  <c r="A448" i="10"/>
  <c r="C447" i="10"/>
  <c r="A447" i="10"/>
  <c r="B446" i="10"/>
  <c r="A446" i="10"/>
  <c r="B445" i="10"/>
  <c r="A445" i="10"/>
  <c r="E444" i="10"/>
  <c r="A444" i="10"/>
  <c r="E443" i="10"/>
  <c r="A443" i="10"/>
  <c r="D442" i="10"/>
  <c r="A442" i="10"/>
  <c r="D441" i="10"/>
  <c r="A441" i="10"/>
  <c r="C440" i="10"/>
  <c r="A440" i="10"/>
  <c r="C439" i="10"/>
  <c r="A439" i="10"/>
  <c r="B438" i="10"/>
  <c r="A438" i="10"/>
  <c r="B437" i="10"/>
  <c r="A437" i="10"/>
  <c r="E436" i="10"/>
  <c r="A436" i="10"/>
  <c r="E435" i="10"/>
  <c r="A435" i="10"/>
  <c r="D434" i="10"/>
  <c r="A434" i="10"/>
  <c r="D433" i="10"/>
  <c r="A433" i="10"/>
  <c r="C432" i="10"/>
  <c r="A432" i="10"/>
  <c r="C431" i="10"/>
  <c r="A431" i="10"/>
  <c r="B430" i="10"/>
  <c r="A430" i="10"/>
  <c r="B429" i="10"/>
  <c r="A429" i="10"/>
  <c r="E428" i="10"/>
  <c r="A428" i="10"/>
  <c r="E427" i="10"/>
  <c r="A427" i="10"/>
  <c r="D426" i="10"/>
  <c r="A426" i="10"/>
  <c r="D425" i="10"/>
  <c r="A425" i="10"/>
  <c r="C424" i="10"/>
  <c r="A424" i="10"/>
  <c r="C423" i="10"/>
  <c r="A423" i="10"/>
  <c r="B422" i="10"/>
  <c r="A422" i="10"/>
  <c r="B421" i="10"/>
  <c r="A421" i="10"/>
  <c r="E420" i="10"/>
  <c r="A420" i="10"/>
  <c r="E419" i="10"/>
  <c r="A419" i="10"/>
  <c r="D418" i="10"/>
  <c r="A418" i="10"/>
  <c r="D417" i="10"/>
  <c r="A417" i="10"/>
  <c r="C416" i="10"/>
  <c r="A416" i="10"/>
  <c r="C415" i="10"/>
  <c r="A415" i="10"/>
  <c r="B414" i="10"/>
  <c r="A414" i="10"/>
  <c r="B413" i="10"/>
  <c r="A413" i="10"/>
  <c r="E412" i="10"/>
  <c r="A412" i="10"/>
  <c r="E411" i="10"/>
  <c r="A411" i="10"/>
  <c r="D410" i="10"/>
  <c r="A410" i="10"/>
  <c r="D409" i="10"/>
  <c r="A409" i="10"/>
  <c r="C408" i="10"/>
  <c r="A408" i="10"/>
  <c r="C407" i="10"/>
  <c r="A407" i="10"/>
  <c r="B406" i="10"/>
  <c r="A406" i="10"/>
  <c r="B405" i="10"/>
  <c r="A405" i="10"/>
  <c r="E404" i="10"/>
  <c r="A404" i="10"/>
  <c r="E403" i="10"/>
  <c r="A403" i="10"/>
  <c r="D402" i="10"/>
  <c r="A402" i="10"/>
  <c r="D401" i="10"/>
  <c r="A401" i="10"/>
  <c r="C400" i="10"/>
  <c r="A400" i="10"/>
  <c r="C399" i="10"/>
  <c r="A399" i="10"/>
  <c r="B398" i="10"/>
  <c r="A398" i="10"/>
  <c r="B397" i="10"/>
  <c r="A397" i="10"/>
  <c r="E396" i="10"/>
  <c r="A396" i="10"/>
  <c r="E395" i="10"/>
  <c r="A395" i="10"/>
  <c r="D394" i="10"/>
  <c r="A394" i="10"/>
  <c r="D393" i="10"/>
  <c r="A393" i="10"/>
  <c r="C392" i="10"/>
  <c r="A392" i="10"/>
  <c r="C391" i="10"/>
  <c r="A391" i="10"/>
  <c r="B390" i="10"/>
  <c r="A390" i="10"/>
  <c r="B389" i="10"/>
  <c r="A389" i="10"/>
  <c r="E388" i="10"/>
  <c r="A388" i="10"/>
  <c r="E387" i="10"/>
  <c r="A387" i="10"/>
  <c r="D386" i="10"/>
  <c r="A386" i="10"/>
  <c r="D385" i="10"/>
  <c r="A385" i="10"/>
  <c r="C384" i="10"/>
  <c r="A384" i="10"/>
  <c r="C383" i="10"/>
  <c r="A383" i="10"/>
  <c r="B382" i="10"/>
  <c r="A382" i="10"/>
  <c r="B381" i="10"/>
  <c r="A381" i="10"/>
  <c r="E380" i="10"/>
  <c r="A380" i="10"/>
  <c r="E379" i="10"/>
  <c r="A379" i="10"/>
  <c r="D378" i="10"/>
  <c r="A378" i="10"/>
  <c r="D377" i="10"/>
  <c r="A377" i="10"/>
  <c r="C376" i="10"/>
  <c r="A376" i="10"/>
  <c r="C375" i="10"/>
  <c r="A375" i="10"/>
  <c r="B374" i="10"/>
  <c r="A374" i="10"/>
  <c r="B373" i="10"/>
  <c r="A373" i="10"/>
  <c r="E372" i="10"/>
  <c r="A372" i="10"/>
  <c r="E371" i="10"/>
  <c r="A371" i="10"/>
  <c r="D370" i="10"/>
  <c r="A370" i="10"/>
  <c r="D369" i="10"/>
  <c r="A369" i="10"/>
  <c r="C368" i="10"/>
  <c r="A368" i="10"/>
  <c r="C367" i="10"/>
  <c r="A367" i="10"/>
  <c r="B366" i="10"/>
  <c r="A366" i="10"/>
  <c r="B365" i="10"/>
  <c r="A365" i="10"/>
  <c r="E364" i="10"/>
  <c r="A364" i="10"/>
  <c r="E363" i="10"/>
  <c r="A363" i="10"/>
  <c r="D362" i="10"/>
  <c r="A362" i="10"/>
  <c r="D361" i="10"/>
  <c r="A361" i="10"/>
  <c r="C360" i="10"/>
  <c r="A360" i="10"/>
  <c r="C359" i="10"/>
  <c r="A359" i="10"/>
  <c r="B358" i="10"/>
  <c r="A358" i="10"/>
  <c r="B357" i="10"/>
  <c r="A357" i="10"/>
  <c r="E356" i="10"/>
  <c r="A356" i="10"/>
  <c r="E355" i="10"/>
  <c r="A355" i="10"/>
  <c r="D354" i="10"/>
  <c r="A354" i="10"/>
  <c r="D353" i="10"/>
  <c r="A353" i="10"/>
  <c r="C352" i="10"/>
  <c r="A352" i="10"/>
  <c r="C351" i="10"/>
  <c r="A351" i="10"/>
  <c r="B350" i="10"/>
  <c r="A350" i="10"/>
  <c r="B349" i="10"/>
  <c r="A349" i="10"/>
  <c r="E348" i="10"/>
  <c r="A348" i="10"/>
  <c r="E347" i="10"/>
  <c r="A347" i="10"/>
  <c r="D346" i="10"/>
  <c r="A346" i="10"/>
  <c r="D345" i="10"/>
  <c r="A345" i="10"/>
  <c r="C344" i="10"/>
  <c r="A344" i="10"/>
  <c r="C343" i="10"/>
  <c r="A343" i="10"/>
  <c r="B342" i="10"/>
  <c r="A342" i="10"/>
  <c r="B341" i="10"/>
  <c r="A341" i="10"/>
  <c r="E340" i="10"/>
  <c r="A340" i="10"/>
  <c r="E339" i="10"/>
  <c r="A339" i="10"/>
  <c r="D338" i="10"/>
  <c r="A338" i="10"/>
  <c r="D337" i="10"/>
  <c r="A337" i="10"/>
  <c r="C336" i="10"/>
  <c r="A336" i="10"/>
  <c r="C335" i="10"/>
  <c r="A335" i="10"/>
  <c r="B334" i="10"/>
  <c r="A334" i="10"/>
  <c r="B333" i="10"/>
  <c r="A333" i="10"/>
  <c r="E332" i="10"/>
  <c r="A332" i="10"/>
  <c r="E331" i="10"/>
  <c r="A331" i="10"/>
  <c r="D330" i="10"/>
  <c r="A330" i="10"/>
  <c r="D329" i="10"/>
  <c r="A329" i="10"/>
  <c r="C328" i="10"/>
  <c r="A328" i="10"/>
  <c r="C327" i="10"/>
  <c r="A327" i="10"/>
  <c r="B326" i="10"/>
  <c r="A326" i="10"/>
  <c r="B325" i="10"/>
  <c r="A325" i="10"/>
  <c r="E324" i="10"/>
  <c r="A324" i="10"/>
  <c r="E323" i="10"/>
  <c r="A323" i="10"/>
  <c r="D322" i="10"/>
  <c r="A322" i="10"/>
  <c r="D321" i="10"/>
  <c r="A321" i="10"/>
  <c r="C320" i="10"/>
  <c r="A320" i="10"/>
  <c r="C319" i="10"/>
  <c r="A319" i="10"/>
  <c r="B318" i="10"/>
  <c r="A318" i="10"/>
  <c r="B317" i="10"/>
  <c r="A317" i="10"/>
  <c r="E316" i="10"/>
  <c r="A316" i="10"/>
  <c r="E315" i="10"/>
  <c r="A315" i="10"/>
  <c r="D314" i="10"/>
  <c r="A314" i="10"/>
  <c r="D313" i="10"/>
  <c r="A313" i="10"/>
  <c r="C312" i="10"/>
  <c r="A312" i="10"/>
  <c r="C311" i="10"/>
  <c r="A311" i="10"/>
  <c r="B310" i="10"/>
  <c r="A310" i="10"/>
  <c r="B309" i="10"/>
  <c r="A309" i="10"/>
  <c r="E308" i="10"/>
  <c r="A308" i="10"/>
  <c r="E307" i="10"/>
  <c r="A307" i="10"/>
  <c r="D306" i="10"/>
  <c r="A306" i="10"/>
  <c r="D305" i="10"/>
  <c r="A305" i="10"/>
  <c r="C304" i="10"/>
  <c r="A304" i="10"/>
  <c r="C303" i="10"/>
  <c r="A303" i="10"/>
  <c r="B302" i="10"/>
  <c r="A302" i="10"/>
  <c r="B301" i="10"/>
  <c r="A301" i="10"/>
  <c r="E300" i="10"/>
  <c r="A300" i="10"/>
  <c r="E299" i="10"/>
  <c r="A299" i="10"/>
  <c r="D298" i="10"/>
  <c r="A298" i="10"/>
  <c r="D297" i="10"/>
  <c r="A297" i="10"/>
  <c r="C296" i="10"/>
  <c r="A296" i="10"/>
  <c r="C295" i="10"/>
  <c r="A295" i="10"/>
  <c r="B294" i="10"/>
  <c r="A294" i="10"/>
  <c r="B293" i="10"/>
  <c r="A293" i="10"/>
  <c r="E292" i="10"/>
  <c r="A292" i="10"/>
  <c r="E291" i="10"/>
  <c r="A291" i="10"/>
  <c r="D290" i="10"/>
  <c r="A290" i="10"/>
  <c r="D289" i="10"/>
  <c r="A289" i="10"/>
  <c r="C288" i="10"/>
  <c r="A288" i="10"/>
  <c r="C287" i="10"/>
  <c r="A287" i="10"/>
  <c r="B286" i="10"/>
  <c r="A286" i="10"/>
  <c r="B285" i="10"/>
  <c r="A285" i="10"/>
  <c r="E284" i="10"/>
  <c r="A284" i="10"/>
  <c r="E283" i="10"/>
  <c r="A283" i="10"/>
  <c r="D282" i="10"/>
  <c r="A282" i="10"/>
  <c r="D281" i="10"/>
  <c r="A281" i="10"/>
  <c r="C280" i="10"/>
  <c r="A280" i="10"/>
  <c r="C279" i="10"/>
  <c r="A279" i="10"/>
  <c r="B278" i="10"/>
  <c r="A278" i="10"/>
  <c r="B277" i="10"/>
  <c r="A277" i="10"/>
  <c r="E276" i="10"/>
  <c r="A276" i="10"/>
  <c r="E275" i="10"/>
  <c r="A275" i="10"/>
  <c r="D274" i="10"/>
  <c r="A274" i="10"/>
  <c r="D273" i="10"/>
  <c r="A273" i="10"/>
  <c r="C272" i="10"/>
  <c r="A272" i="10"/>
  <c r="C271" i="10"/>
  <c r="A271" i="10"/>
  <c r="B270" i="10"/>
  <c r="A270" i="10"/>
  <c r="B269" i="10"/>
  <c r="A269" i="10"/>
  <c r="E268" i="10"/>
  <c r="A268" i="10"/>
  <c r="E267" i="10"/>
  <c r="A267" i="10"/>
  <c r="D266" i="10"/>
  <c r="A266" i="10"/>
  <c r="D265" i="10"/>
  <c r="A265" i="10"/>
  <c r="C264" i="10"/>
  <c r="A264" i="10"/>
  <c r="C263" i="10"/>
  <c r="A263" i="10"/>
  <c r="B262" i="10"/>
  <c r="A262" i="10"/>
  <c r="B261" i="10"/>
  <c r="A261" i="10"/>
  <c r="E260" i="10"/>
  <c r="A260" i="10"/>
  <c r="E259" i="10"/>
  <c r="A259" i="10"/>
  <c r="D258" i="10"/>
  <c r="A258" i="10"/>
  <c r="D257" i="10"/>
  <c r="A257" i="10"/>
  <c r="C256" i="10"/>
  <c r="A256" i="10"/>
  <c r="C255" i="10"/>
  <c r="A255" i="10"/>
  <c r="B254" i="10"/>
  <c r="A254" i="10"/>
  <c r="B253" i="10"/>
  <c r="A253" i="10"/>
  <c r="E252" i="10"/>
  <c r="E251" i="10"/>
  <c r="D250" i="10"/>
  <c r="D249" i="10"/>
  <c r="C248" i="10"/>
  <c r="C247" i="10"/>
  <c r="B246" i="10"/>
  <c r="B245" i="10"/>
  <c r="A246" i="10"/>
  <c r="A247" i="10"/>
  <c r="A248" i="10"/>
  <c r="A249" i="10"/>
  <c r="A250" i="10"/>
  <c r="A251" i="10"/>
  <c r="A252" i="10"/>
  <c r="A245" i="10"/>
  <c r="E403" i="8"/>
  <c r="A403" i="8"/>
  <c r="D402" i="8"/>
  <c r="A402" i="8"/>
  <c r="C401" i="8"/>
  <c r="A401" i="8"/>
  <c r="B400" i="8"/>
  <c r="A400" i="8"/>
  <c r="E399" i="8"/>
  <c r="A399" i="8"/>
  <c r="D398" i="8"/>
  <c r="A398" i="8"/>
  <c r="C397" i="8"/>
  <c r="A397" i="8"/>
  <c r="B396" i="8"/>
  <c r="A396" i="8"/>
  <c r="E395" i="8"/>
  <c r="A395" i="8"/>
  <c r="D394" i="8"/>
  <c r="A394" i="8"/>
  <c r="C393" i="8"/>
  <c r="A393" i="8"/>
  <c r="B392" i="8"/>
  <c r="A392" i="8"/>
  <c r="E391" i="8"/>
  <c r="A391" i="8"/>
  <c r="D390" i="8"/>
  <c r="A390" i="8"/>
  <c r="C389" i="8"/>
  <c r="A389" i="8"/>
  <c r="B388" i="8"/>
  <c r="A388" i="8"/>
  <c r="E387" i="8"/>
  <c r="A387" i="8"/>
  <c r="D386" i="8"/>
  <c r="A386" i="8"/>
  <c r="C385" i="8"/>
  <c r="A385" i="8"/>
  <c r="B384" i="8"/>
  <c r="A384" i="8"/>
  <c r="E383" i="8"/>
  <c r="A383" i="8"/>
  <c r="D382" i="8"/>
  <c r="A382" i="8"/>
  <c r="C381" i="8"/>
  <c r="A381" i="8"/>
  <c r="B380" i="8"/>
  <c r="A380" i="8"/>
  <c r="E379" i="8"/>
  <c r="A379" i="8"/>
  <c r="D378" i="8"/>
  <c r="A378" i="8"/>
  <c r="C377" i="8"/>
  <c r="A377" i="8"/>
  <c r="B376" i="8"/>
  <c r="A376" i="8"/>
  <c r="E375" i="8"/>
  <c r="A375" i="8"/>
  <c r="D374" i="8"/>
  <c r="A374" i="8"/>
  <c r="C373" i="8"/>
  <c r="A373" i="8"/>
  <c r="B372" i="8"/>
  <c r="A372" i="8"/>
  <c r="E371" i="8"/>
  <c r="A371" i="8"/>
  <c r="D370" i="8"/>
  <c r="A370" i="8"/>
  <c r="C369" i="8"/>
  <c r="A369" i="8"/>
  <c r="B368" i="8"/>
  <c r="A368" i="8"/>
  <c r="E367" i="8"/>
  <c r="A367" i="8"/>
  <c r="D366" i="8"/>
  <c r="A366" i="8"/>
  <c r="C365" i="8"/>
  <c r="A365" i="8"/>
  <c r="B364" i="8"/>
  <c r="A364" i="8"/>
  <c r="E363" i="8"/>
  <c r="A363" i="8"/>
  <c r="D362" i="8"/>
  <c r="A362" i="8"/>
  <c r="C361" i="8"/>
  <c r="A361" i="8"/>
  <c r="B360" i="8"/>
  <c r="A360" i="8"/>
  <c r="E359" i="8"/>
  <c r="A359" i="8"/>
  <c r="D358" i="8"/>
  <c r="A358" i="8"/>
  <c r="C357" i="8"/>
  <c r="A357" i="8"/>
  <c r="B356" i="8"/>
  <c r="A356" i="8"/>
  <c r="E355" i="8"/>
  <c r="A355" i="8"/>
  <c r="D354" i="8"/>
  <c r="A354" i="8"/>
  <c r="C353" i="8"/>
  <c r="A353" i="8"/>
  <c r="B352" i="8"/>
  <c r="A352" i="8"/>
  <c r="E351" i="8"/>
  <c r="A351" i="8"/>
  <c r="D350" i="8"/>
  <c r="A350" i="8"/>
  <c r="C349" i="8"/>
  <c r="A349" i="8"/>
  <c r="B348" i="8"/>
  <c r="A348" i="8"/>
  <c r="E347" i="8"/>
  <c r="A347" i="8"/>
  <c r="D346" i="8"/>
  <c r="A346" i="8"/>
  <c r="C345" i="8"/>
  <c r="A345" i="8"/>
  <c r="B344" i="8"/>
  <c r="A344" i="8"/>
  <c r="E343" i="8"/>
  <c r="A343" i="8"/>
  <c r="D342" i="8"/>
  <c r="A342" i="8"/>
  <c r="C341" i="8"/>
  <c r="A341" i="8"/>
  <c r="B340" i="8"/>
  <c r="A340" i="8"/>
  <c r="E339" i="8"/>
  <c r="A339" i="8"/>
  <c r="D338" i="8"/>
  <c r="A338" i="8"/>
  <c r="C337" i="8"/>
  <c r="A337" i="8"/>
  <c r="B336" i="8"/>
  <c r="A336" i="8"/>
  <c r="E335" i="8"/>
  <c r="A335" i="8"/>
  <c r="D334" i="8"/>
  <c r="A334" i="8"/>
  <c r="C333" i="8"/>
  <c r="A333" i="8"/>
  <c r="B332" i="8"/>
  <c r="A332" i="8"/>
  <c r="E331" i="8"/>
  <c r="A331" i="8"/>
  <c r="D330" i="8"/>
  <c r="A330" i="8"/>
  <c r="C329" i="8"/>
  <c r="A329" i="8"/>
  <c r="B328" i="8"/>
  <c r="A328" i="8"/>
  <c r="E327" i="8"/>
  <c r="A327" i="8"/>
  <c r="D326" i="8"/>
  <c r="A326" i="8"/>
  <c r="C325" i="8"/>
  <c r="A325" i="8"/>
  <c r="B324" i="8"/>
  <c r="A324" i="8"/>
  <c r="E323" i="8"/>
  <c r="A323" i="8"/>
  <c r="D322" i="8"/>
  <c r="A322" i="8"/>
  <c r="C321" i="8"/>
  <c r="A321" i="8"/>
  <c r="B320" i="8"/>
  <c r="A320" i="8"/>
  <c r="E319" i="8"/>
  <c r="A319" i="8"/>
  <c r="D318" i="8"/>
  <c r="A318" i="8"/>
  <c r="C317" i="8"/>
  <c r="A317" i="8"/>
  <c r="B316" i="8"/>
  <c r="A316" i="8"/>
  <c r="E315" i="8"/>
  <c r="A315" i="8"/>
  <c r="D314" i="8"/>
  <c r="A314" i="8"/>
  <c r="C313" i="8"/>
  <c r="A313" i="8"/>
  <c r="B312" i="8"/>
  <c r="A312" i="8"/>
  <c r="E311" i="8"/>
  <c r="A311" i="8"/>
  <c r="D310" i="8"/>
  <c r="A310" i="8"/>
  <c r="C309" i="8"/>
  <c r="A309" i="8"/>
  <c r="B308" i="8"/>
  <c r="A308" i="8"/>
  <c r="E307" i="8"/>
  <c r="A307" i="8"/>
  <c r="D306" i="8"/>
  <c r="A306" i="8"/>
  <c r="C305" i="8"/>
  <c r="A305" i="8"/>
  <c r="B304" i="8"/>
  <c r="A304" i="8"/>
  <c r="E303" i="8"/>
  <c r="A303" i="8"/>
  <c r="D302" i="8"/>
  <c r="A302" i="8"/>
  <c r="C301" i="8"/>
  <c r="A301" i="8"/>
  <c r="B300" i="8"/>
  <c r="A300" i="8"/>
  <c r="E299" i="8"/>
  <c r="A299" i="8"/>
  <c r="D298" i="8"/>
  <c r="A298" i="8"/>
  <c r="C297" i="8"/>
  <c r="A297" i="8"/>
  <c r="B296" i="8"/>
  <c r="A296" i="8"/>
  <c r="E295" i="8"/>
  <c r="A295" i="8"/>
  <c r="D294" i="8"/>
  <c r="A294" i="8"/>
  <c r="C293" i="8"/>
  <c r="A293" i="8"/>
  <c r="B292" i="8"/>
  <c r="A292" i="8"/>
  <c r="E291" i="8"/>
  <c r="A291" i="8"/>
  <c r="D290" i="8"/>
  <c r="A290" i="8"/>
  <c r="C289" i="8"/>
  <c r="A289" i="8"/>
  <c r="B288" i="8"/>
  <c r="A288" i="8"/>
  <c r="E287" i="8"/>
  <c r="A287" i="8"/>
  <c r="D286" i="8"/>
  <c r="A286" i="8"/>
  <c r="C285" i="8"/>
  <c r="A285" i="8"/>
  <c r="B284" i="8"/>
  <c r="A284" i="8"/>
  <c r="E283" i="8"/>
  <c r="A283" i="8"/>
  <c r="D282" i="8"/>
  <c r="A282" i="8"/>
  <c r="C281" i="8"/>
  <c r="A281" i="8"/>
  <c r="B280" i="8"/>
  <c r="A280" i="8"/>
  <c r="E279" i="8"/>
  <c r="A279" i="8"/>
  <c r="D278" i="8"/>
  <c r="A278" i="8"/>
  <c r="C277" i="8"/>
  <c r="A277" i="8"/>
  <c r="B276" i="8"/>
  <c r="A276" i="8"/>
  <c r="E275" i="8"/>
  <c r="A275" i="8"/>
  <c r="D274" i="8"/>
  <c r="A274" i="8"/>
  <c r="C273" i="8"/>
  <c r="A273" i="8"/>
  <c r="B272" i="8"/>
  <c r="A272" i="8"/>
  <c r="E271" i="8"/>
  <c r="A271" i="8"/>
  <c r="D270" i="8"/>
  <c r="A270" i="8"/>
  <c r="C269" i="8"/>
  <c r="A269" i="8"/>
  <c r="B268" i="8"/>
  <c r="A268" i="8"/>
  <c r="E267" i="8"/>
  <c r="A267" i="8"/>
  <c r="D266" i="8"/>
  <c r="A266" i="8"/>
  <c r="C265" i="8"/>
  <c r="A265" i="8"/>
  <c r="B264" i="8"/>
  <c r="A264" i="8"/>
  <c r="E263" i="8"/>
  <c r="A263" i="8"/>
  <c r="D262" i="8"/>
  <c r="A262" i="8"/>
  <c r="C261" i="8"/>
  <c r="A261" i="8"/>
  <c r="B260" i="8"/>
  <c r="A260" i="8"/>
  <c r="E259" i="8"/>
  <c r="A259" i="8"/>
  <c r="D258" i="8"/>
  <c r="A258" i="8"/>
  <c r="C257" i="8"/>
  <c r="A257" i="8"/>
  <c r="B256" i="8"/>
  <c r="A256" i="8"/>
  <c r="E255" i="8"/>
  <c r="A255" i="8"/>
  <c r="D254" i="8"/>
  <c r="A254" i="8"/>
  <c r="C253" i="8"/>
  <c r="A253" i="8"/>
  <c r="B252" i="8"/>
  <c r="A252" i="8"/>
  <c r="E251" i="8"/>
  <c r="A251" i="8"/>
  <c r="D250" i="8"/>
  <c r="A250" i="8"/>
  <c r="C249" i="8"/>
  <c r="A249" i="8"/>
  <c r="B248" i="8"/>
  <c r="A248" i="8"/>
  <c r="E247" i="8"/>
  <c r="A247" i="8"/>
  <c r="D246" i="8"/>
  <c r="A246" i="8"/>
  <c r="C245" i="8"/>
  <c r="A245" i="8"/>
  <c r="B244" i="8"/>
  <c r="A244" i="8"/>
  <c r="E243" i="8"/>
  <c r="A243" i="8"/>
  <c r="D242" i="8"/>
  <c r="A242" i="8"/>
  <c r="C241" i="8"/>
  <c r="A241" i="8"/>
  <c r="B240" i="8"/>
  <c r="A240" i="8"/>
  <c r="E239" i="8"/>
  <c r="A239" i="8"/>
  <c r="D238" i="8"/>
  <c r="A238" i="8"/>
  <c r="C237" i="8"/>
  <c r="A237" i="8"/>
  <c r="B236" i="8"/>
  <c r="A236" i="8"/>
  <c r="E235" i="8"/>
  <c r="A235" i="8"/>
  <c r="D234" i="8"/>
  <c r="A234" i="8"/>
  <c r="C233" i="8"/>
  <c r="A233" i="8"/>
  <c r="B232" i="8"/>
  <c r="A232" i="8"/>
  <c r="E231" i="8"/>
  <c r="A231" i="8"/>
  <c r="D230" i="8"/>
  <c r="A230" i="8"/>
  <c r="C229" i="8"/>
  <c r="A229" i="8"/>
  <c r="B228" i="8"/>
  <c r="A228" i="8"/>
  <c r="E227" i="8"/>
  <c r="A227" i="8"/>
  <c r="D226" i="8"/>
  <c r="A226" i="8"/>
  <c r="C225" i="8"/>
  <c r="A225" i="8"/>
  <c r="B224" i="8"/>
  <c r="A224" i="8"/>
  <c r="E223" i="8"/>
  <c r="A223" i="8"/>
  <c r="D222" i="8"/>
  <c r="A222" i="8"/>
  <c r="C221" i="8"/>
  <c r="A221" i="8"/>
  <c r="B220" i="8"/>
  <c r="A220" i="8"/>
  <c r="E219" i="8"/>
  <c r="A219" i="8"/>
  <c r="D218" i="8"/>
  <c r="A218" i="8"/>
  <c r="C217" i="8"/>
  <c r="A217" i="8"/>
  <c r="B216" i="8"/>
  <c r="A216" i="8"/>
  <c r="E215" i="8"/>
  <c r="A215" i="8"/>
  <c r="D214" i="8"/>
  <c r="A214" i="8"/>
  <c r="C213" i="8"/>
  <c r="A213" i="8"/>
  <c r="B212" i="8"/>
  <c r="A212" i="8"/>
  <c r="E211" i="8"/>
  <c r="A211" i="8"/>
  <c r="D210" i="8"/>
  <c r="A210" i="8"/>
  <c r="C209" i="8"/>
  <c r="A209" i="8"/>
  <c r="B208" i="8"/>
  <c r="A208" i="8"/>
  <c r="E207" i="8"/>
  <c r="A207" i="8"/>
  <c r="D206" i="8"/>
  <c r="A206" i="8"/>
  <c r="C205" i="8"/>
  <c r="A205" i="8"/>
  <c r="B204" i="8"/>
  <c r="A204" i="8"/>
  <c r="E203" i="8"/>
  <c r="A203" i="8"/>
  <c r="D202" i="8"/>
  <c r="A202" i="8"/>
  <c r="C201" i="8"/>
  <c r="A201" i="8"/>
  <c r="B200" i="8"/>
  <c r="A200" i="8"/>
  <c r="E199" i="8"/>
  <c r="A199" i="8"/>
  <c r="D198" i="8"/>
  <c r="A198" i="8"/>
  <c r="C197" i="8"/>
  <c r="A197" i="8"/>
  <c r="B196" i="8"/>
  <c r="A196" i="8"/>
  <c r="E195" i="8"/>
  <c r="A195" i="8"/>
  <c r="D194" i="8"/>
  <c r="A194" i="8"/>
  <c r="C193" i="8"/>
  <c r="A193" i="8"/>
  <c r="B192" i="8"/>
  <c r="A192" i="8"/>
  <c r="E191" i="8"/>
  <c r="A191" i="8"/>
  <c r="D190" i="8"/>
  <c r="A190" i="8"/>
  <c r="C189" i="8"/>
  <c r="A189" i="8"/>
  <c r="B188" i="8"/>
  <c r="A188" i="8"/>
  <c r="E187" i="8"/>
  <c r="A187" i="8"/>
  <c r="D186" i="8"/>
  <c r="A186" i="8"/>
  <c r="C185" i="8"/>
  <c r="A185" i="8"/>
  <c r="B184" i="8"/>
  <c r="A184" i="8"/>
  <c r="E183" i="8"/>
  <c r="A183" i="8"/>
  <c r="D182" i="8"/>
  <c r="A182" i="8"/>
  <c r="C181" i="8"/>
  <c r="A181" i="8"/>
  <c r="B180" i="8"/>
  <c r="A180" i="8"/>
  <c r="E179" i="8"/>
  <c r="A179" i="8"/>
  <c r="D178" i="8"/>
  <c r="A178" i="8"/>
  <c r="C177" i="8"/>
  <c r="A177" i="8"/>
  <c r="B176" i="8"/>
  <c r="A176" i="8"/>
  <c r="E175" i="8"/>
  <c r="A175" i="8"/>
  <c r="D174" i="8"/>
  <c r="A174" i="8"/>
  <c r="C173" i="8"/>
  <c r="A173" i="8"/>
  <c r="B172" i="8"/>
  <c r="A172" i="8"/>
  <c r="E171" i="8"/>
  <c r="A171" i="8"/>
  <c r="D170" i="8"/>
  <c r="A170" i="8"/>
  <c r="C169" i="8"/>
  <c r="A169" i="8"/>
  <c r="B168" i="8"/>
  <c r="A168" i="8"/>
  <c r="E167" i="8"/>
  <c r="A167" i="8"/>
  <c r="D166" i="8"/>
  <c r="A166" i="8"/>
  <c r="C165" i="8"/>
  <c r="A165" i="8"/>
  <c r="B164" i="8"/>
  <c r="A164" i="8"/>
  <c r="E163" i="8"/>
  <c r="A163" i="8"/>
  <c r="D162" i="8"/>
  <c r="A162" i="8"/>
  <c r="C161" i="8"/>
  <c r="A161" i="8"/>
  <c r="B160" i="8"/>
  <c r="A160" i="8"/>
  <c r="E159" i="8"/>
  <c r="A159" i="8"/>
  <c r="D158" i="8"/>
  <c r="A158" i="8"/>
  <c r="C157" i="8"/>
  <c r="A157" i="8"/>
  <c r="B156" i="8"/>
  <c r="A156" i="8"/>
  <c r="E155" i="8"/>
  <c r="A155" i="8"/>
  <c r="D154" i="8"/>
  <c r="A154" i="8"/>
  <c r="C153" i="8"/>
  <c r="A153" i="8"/>
  <c r="B152" i="8"/>
  <c r="A152" i="8"/>
  <c r="E151" i="8"/>
  <c r="A151" i="8"/>
  <c r="D150" i="8"/>
  <c r="A150" i="8"/>
  <c r="C149" i="8"/>
  <c r="A149" i="8"/>
  <c r="B148" i="8"/>
  <c r="A148" i="8"/>
  <c r="E147" i="8"/>
  <c r="A147" i="8"/>
  <c r="D146" i="8"/>
  <c r="A146" i="8"/>
  <c r="C145" i="8"/>
  <c r="A145" i="8"/>
  <c r="B144" i="8"/>
  <c r="A144" i="8"/>
  <c r="E143" i="8"/>
  <c r="A143" i="8"/>
  <c r="D142" i="8"/>
  <c r="A142" i="8"/>
  <c r="C141" i="8"/>
  <c r="A141" i="8"/>
  <c r="B140" i="8"/>
  <c r="A140" i="8"/>
  <c r="E139" i="8"/>
  <c r="A139" i="8"/>
  <c r="D138" i="8"/>
  <c r="A138" i="8"/>
  <c r="C137" i="8"/>
  <c r="A137" i="8"/>
  <c r="B136" i="8"/>
  <c r="A136" i="8"/>
  <c r="E135" i="8"/>
  <c r="A135" i="8"/>
  <c r="D134" i="8"/>
  <c r="A134" i="8"/>
  <c r="C133" i="8"/>
  <c r="A133" i="8"/>
  <c r="B132" i="8"/>
  <c r="A132" i="8"/>
  <c r="E131" i="8"/>
  <c r="A131" i="8"/>
  <c r="D130" i="8"/>
  <c r="A130" i="8"/>
  <c r="C129" i="8"/>
  <c r="A129" i="8"/>
  <c r="B128" i="8"/>
  <c r="A128" i="8"/>
  <c r="E127" i="8"/>
  <c r="A127" i="8"/>
  <c r="D126" i="8"/>
  <c r="A126" i="8"/>
  <c r="C125" i="8"/>
  <c r="A125" i="8"/>
  <c r="B124" i="8"/>
  <c r="A124" i="8"/>
  <c r="E123" i="8"/>
  <c r="A123" i="8"/>
  <c r="D122" i="8"/>
  <c r="A122" i="8"/>
  <c r="C121" i="8"/>
  <c r="A121" i="8"/>
  <c r="B120" i="8"/>
  <c r="A120" i="8"/>
  <c r="E119" i="8"/>
  <c r="A119" i="8"/>
  <c r="D118" i="8"/>
  <c r="A118" i="8"/>
  <c r="C117" i="8"/>
  <c r="A117" i="8"/>
  <c r="B116" i="8"/>
  <c r="A116" i="8"/>
  <c r="E115" i="8"/>
  <c r="A115" i="8"/>
  <c r="D114" i="8"/>
  <c r="A114" i="8"/>
  <c r="C113" i="8"/>
  <c r="A113" i="8"/>
  <c r="B112" i="8"/>
  <c r="A112" i="8"/>
  <c r="E111" i="8"/>
  <c r="A111" i="8"/>
  <c r="D110" i="8"/>
  <c r="A110" i="8"/>
  <c r="C109" i="8"/>
  <c r="A109" i="8"/>
  <c r="B108" i="8"/>
  <c r="A108" i="8"/>
  <c r="E107" i="8"/>
  <c r="A107" i="8"/>
  <c r="D106" i="8"/>
  <c r="A106" i="8"/>
  <c r="C105" i="8"/>
  <c r="A105" i="8"/>
  <c r="B104" i="8"/>
  <c r="A104" i="8"/>
  <c r="E103" i="8"/>
  <c r="A103" i="8"/>
  <c r="D102" i="8"/>
  <c r="A102" i="8"/>
  <c r="C101" i="8"/>
  <c r="A101" i="8"/>
  <c r="B100" i="8"/>
  <c r="A100" i="8"/>
  <c r="E99" i="8"/>
  <c r="A99" i="8"/>
  <c r="D98" i="8"/>
  <c r="A98" i="8"/>
  <c r="C97" i="8"/>
  <c r="A97" i="8"/>
  <c r="B96" i="8"/>
  <c r="A96" i="8"/>
  <c r="E95" i="8"/>
  <c r="A95" i="8"/>
  <c r="D94" i="8"/>
  <c r="A94" i="8"/>
  <c r="C93" i="8"/>
  <c r="A93" i="8"/>
  <c r="B92" i="8"/>
  <c r="A92" i="8"/>
  <c r="E91" i="8"/>
  <c r="A91" i="8"/>
  <c r="D90" i="8"/>
  <c r="A90" i="8"/>
  <c r="C89" i="8"/>
  <c r="A89" i="8"/>
  <c r="B88" i="8"/>
  <c r="A88" i="8"/>
  <c r="E87" i="8"/>
  <c r="A87" i="8"/>
  <c r="D86" i="8"/>
  <c r="A86" i="8"/>
  <c r="C85" i="8"/>
  <c r="A85" i="8"/>
  <c r="B84" i="8"/>
  <c r="A84" i="8"/>
  <c r="E83" i="8"/>
  <c r="A83" i="8"/>
  <c r="D82" i="8"/>
  <c r="A82" i="8"/>
  <c r="C81" i="8"/>
  <c r="A81" i="8"/>
  <c r="B80" i="8"/>
  <c r="A80" i="8"/>
  <c r="E79" i="8"/>
  <c r="A79" i="8"/>
  <c r="D78" i="8"/>
  <c r="A78" i="8"/>
  <c r="C77" i="8"/>
  <c r="A77" i="8"/>
  <c r="B76" i="8"/>
  <c r="A76" i="8"/>
  <c r="E75" i="8"/>
  <c r="A75" i="8"/>
  <c r="D74" i="8"/>
  <c r="A74" i="8"/>
  <c r="C73" i="8"/>
  <c r="A73" i="8"/>
  <c r="B72" i="8"/>
  <c r="A72" i="8"/>
  <c r="E71" i="8"/>
  <c r="A71" i="8"/>
  <c r="D70" i="8"/>
  <c r="A70" i="8"/>
  <c r="C69" i="8"/>
  <c r="A69" i="8"/>
  <c r="B68" i="8"/>
  <c r="A68" i="8"/>
  <c r="E67" i="8"/>
  <c r="A67" i="8"/>
  <c r="D66" i="8"/>
  <c r="A66" i="8"/>
  <c r="C65" i="8"/>
  <c r="A65" i="8"/>
  <c r="B64" i="8"/>
  <c r="A64" i="8"/>
  <c r="E63" i="8"/>
  <c r="A63" i="8"/>
  <c r="D62" i="8"/>
  <c r="A62" i="8"/>
  <c r="C61" i="8"/>
  <c r="A61" i="8"/>
  <c r="B60" i="8"/>
  <c r="A60" i="8"/>
  <c r="E59" i="8"/>
  <c r="A59" i="8"/>
  <c r="D58" i="8"/>
  <c r="A58" i="8"/>
  <c r="C57" i="8"/>
  <c r="A57" i="8"/>
  <c r="B56" i="8"/>
  <c r="A56" i="8"/>
  <c r="E55" i="8"/>
  <c r="A55" i="8"/>
  <c r="D54" i="8"/>
  <c r="A54" i="8"/>
  <c r="C53" i="8"/>
  <c r="A53" i="8"/>
  <c r="B52" i="8"/>
  <c r="A52" i="8"/>
  <c r="E51" i="8"/>
  <c r="A51" i="8"/>
  <c r="D50" i="8"/>
  <c r="A50" i="8"/>
  <c r="C49" i="8"/>
  <c r="A49" i="8"/>
  <c r="B48" i="8"/>
  <c r="A48" i="8"/>
  <c r="E47" i="8"/>
  <c r="A47" i="8"/>
  <c r="D46" i="8"/>
  <c r="A46" i="8"/>
  <c r="C45" i="8"/>
  <c r="A45" i="8"/>
  <c r="B44" i="8"/>
  <c r="A44" i="8"/>
  <c r="E43" i="8"/>
  <c r="A43" i="8"/>
  <c r="D42" i="8"/>
  <c r="A42" i="8"/>
  <c r="C41" i="8"/>
  <c r="A41" i="8"/>
  <c r="B40" i="8"/>
  <c r="A40" i="8"/>
  <c r="E39" i="8"/>
  <c r="A39" i="8"/>
  <c r="D38" i="8"/>
  <c r="A38" i="8"/>
  <c r="C37" i="8"/>
  <c r="A37" i="8"/>
  <c r="B36" i="8"/>
  <c r="A36" i="8"/>
  <c r="E35" i="8"/>
  <c r="A35" i="8"/>
  <c r="D34" i="8"/>
  <c r="A34" i="8"/>
  <c r="C33" i="8"/>
  <c r="A33" i="8"/>
  <c r="B32" i="8"/>
  <c r="A32" i="8"/>
  <c r="E31" i="8"/>
  <c r="A31" i="8"/>
  <c r="D30" i="8"/>
  <c r="A30" i="8"/>
  <c r="C29" i="8"/>
  <c r="A29" i="8"/>
  <c r="B28" i="8"/>
  <c r="A28" i="8"/>
  <c r="E27" i="8"/>
  <c r="A27" i="8"/>
  <c r="D26" i="8"/>
  <c r="A26" i="8"/>
  <c r="C25" i="8"/>
  <c r="A25" i="8"/>
  <c r="B24" i="8"/>
  <c r="A24" i="8"/>
  <c r="E23" i="8"/>
  <c r="A23" i="8"/>
  <c r="D22" i="8"/>
  <c r="A22" i="8"/>
  <c r="C21" i="8"/>
  <c r="A21" i="8"/>
  <c r="B20" i="8"/>
  <c r="A20" i="8"/>
  <c r="E19" i="8"/>
  <c r="A19" i="8"/>
  <c r="D18" i="8"/>
  <c r="A18" i="8"/>
  <c r="C17" i="8"/>
  <c r="A17" i="8"/>
  <c r="B16" i="8"/>
  <c r="A16" i="8"/>
  <c r="E15" i="8"/>
  <c r="A15" i="8"/>
  <c r="D14" i="8"/>
  <c r="A14" i="8"/>
  <c r="C13" i="8"/>
  <c r="A13" i="8"/>
  <c r="B12" i="8"/>
  <c r="A12" i="8"/>
  <c r="E11" i="8"/>
  <c r="A11" i="8"/>
  <c r="D10" i="8"/>
  <c r="A10" i="8"/>
  <c r="C9" i="8"/>
  <c r="A9" i="8"/>
  <c r="B8" i="8"/>
  <c r="A8" i="8"/>
  <c r="E7" i="8"/>
  <c r="A7" i="8"/>
  <c r="D6" i="8"/>
  <c r="A6" i="8"/>
  <c r="C5" i="8"/>
  <c r="A5" i="8"/>
  <c r="B4" i="8"/>
  <c r="A4" i="8"/>
  <c r="E403" i="5"/>
  <c r="A403" i="5"/>
  <c r="D402" i="5"/>
  <c r="A402" i="5"/>
  <c r="C401" i="5"/>
  <c r="A401" i="5"/>
  <c r="B400" i="5"/>
  <c r="A400" i="5"/>
  <c r="E399" i="5"/>
  <c r="A399" i="5"/>
  <c r="D398" i="5"/>
  <c r="A398" i="5"/>
  <c r="C397" i="5"/>
  <c r="A397" i="5"/>
  <c r="B396" i="5"/>
  <c r="A396" i="5"/>
  <c r="E395" i="5"/>
  <c r="A395" i="5"/>
  <c r="D394" i="5"/>
  <c r="A394" i="5"/>
  <c r="C393" i="5"/>
  <c r="A393" i="5"/>
  <c r="B392" i="5"/>
  <c r="A392" i="5"/>
  <c r="E391" i="5"/>
  <c r="A391" i="5"/>
  <c r="D390" i="5"/>
  <c r="A390" i="5"/>
  <c r="C389" i="5"/>
  <c r="A389" i="5"/>
  <c r="B388" i="5"/>
  <c r="A388" i="5"/>
  <c r="E387" i="5"/>
  <c r="A387" i="5"/>
  <c r="D386" i="5"/>
  <c r="A386" i="5"/>
  <c r="C385" i="5"/>
  <c r="A385" i="5"/>
  <c r="B384" i="5"/>
  <c r="A384" i="5"/>
  <c r="E383" i="5"/>
  <c r="A383" i="5"/>
  <c r="D382" i="5"/>
  <c r="A382" i="5"/>
  <c r="C381" i="5"/>
  <c r="A381" i="5"/>
  <c r="B380" i="5"/>
  <c r="A380" i="5"/>
  <c r="E379" i="5"/>
  <c r="A379" i="5"/>
  <c r="D378" i="5"/>
  <c r="A378" i="5"/>
  <c r="C377" i="5"/>
  <c r="A377" i="5"/>
  <c r="B376" i="5"/>
  <c r="A376" i="5"/>
  <c r="E375" i="5"/>
  <c r="A375" i="5"/>
  <c r="D374" i="5"/>
  <c r="A374" i="5"/>
  <c r="C373" i="5"/>
  <c r="A373" i="5"/>
  <c r="B372" i="5"/>
  <c r="A372" i="5"/>
  <c r="E371" i="5"/>
  <c r="A371" i="5"/>
  <c r="D370" i="5"/>
  <c r="A370" i="5"/>
  <c r="C369" i="5"/>
  <c r="A369" i="5"/>
  <c r="B368" i="5"/>
  <c r="A368" i="5"/>
  <c r="E367" i="5"/>
  <c r="A367" i="5"/>
  <c r="D366" i="5"/>
  <c r="A366" i="5"/>
  <c r="C365" i="5"/>
  <c r="A365" i="5"/>
  <c r="B364" i="5"/>
  <c r="A364" i="5"/>
  <c r="E363" i="5"/>
  <c r="A363" i="5"/>
  <c r="D362" i="5"/>
  <c r="A362" i="5"/>
  <c r="C361" i="5"/>
  <c r="A361" i="5"/>
  <c r="B360" i="5"/>
  <c r="A360" i="5"/>
  <c r="E359" i="5"/>
  <c r="A359" i="5"/>
  <c r="D358" i="5"/>
  <c r="A358" i="5"/>
  <c r="C357" i="5"/>
  <c r="A357" i="5"/>
  <c r="B356" i="5"/>
  <c r="A356" i="5"/>
  <c r="E355" i="5"/>
  <c r="A355" i="5"/>
  <c r="D354" i="5"/>
  <c r="A354" i="5"/>
  <c r="C353" i="5"/>
  <c r="A353" i="5"/>
  <c r="B352" i="5"/>
  <c r="A352" i="5"/>
  <c r="E351" i="5"/>
  <c r="A351" i="5"/>
  <c r="D350" i="5"/>
  <c r="A350" i="5"/>
  <c r="C349" i="5"/>
  <c r="A349" i="5"/>
  <c r="B348" i="5"/>
  <c r="A348" i="5"/>
  <c r="E347" i="5"/>
  <c r="A347" i="5"/>
  <c r="D346" i="5"/>
  <c r="A346" i="5"/>
  <c r="C345" i="5"/>
  <c r="A345" i="5"/>
  <c r="B344" i="5"/>
  <c r="A344" i="5"/>
  <c r="E343" i="5"/>
  <c r="A343" i="5"/>
  <c r="D342" i="5"/>
  <c r="A342" i="5"/>
  <c r="C341" i="5"/>
  <c r="A341" i="5"/>
  <c r="B340" i="5"/>
  <c r="A340" i="5"/>
  <c r="E339" i="5"/>
  <c r="A339" i="5"/>
  <c r="D338" i="5"/>
  <c r="A338" i="5"/>
  <c r="C337" i="5"/>
  <c r="A337" i="5"/>
  <c r="B336" i="5"/>
  <c r="A336" i="5"/>
  <c r="E335" i="5"/>
  <c r="A335" i="5"/>
  <c r="D334" i="5"/>
  <c r="A334" i="5"/>
  <c r="C333" i="5"/>
  <c r="A333" i="5"/>
  <c r="B332" i="5"/>
  <c r="A332" i="5"/>
  <c r="E331" i="5"/>
  <c r="A331" i="5"/>
  <c r="D330" i="5"/>
  <c r="A330" i="5"/>
  <c r="C329" i="5"/>
  <c r="A329" i="5"/>
  <c r="B328" i="5"/>
  <c r="A328" i="5"/>
  <c r="E327" i="5"/>
  <c r="A327" i="5"/>
  <c r="D326" i="5"/>
  <c r="A326" i="5"/>
  <c r="C325" i="5"/>
  <c r="A325" i="5"/>
  <c r="B324" i="5"/>
  <c r="A324" i="5"/>
  <c r="E323" i="5"/>
  <c r="A323" i="5"/>
  <c r="D322" i="5"/>
  <c r="A322" i="5"/>
  <c r="C321" i="5"/>
  <c r="A321" i="5"/>
  <c r="B320" i="5"/>
  <c r="A320" i="5"/>
  <c r="E319" i="5"/>
  <c r="A319" i="5"/>
  <c r="D318" i="5"/>
  <c r="A318" i="5"/>
  <c r="C317" i="5"/>
  <c r="A317" i="5"/>
  <c r="B316" i="5"/>
  <c r="A316" i="5"/>
  <c r="E315" i="5"/>
  <c r="A315" i="5"/>
  <c r="D314" i="5"/>
  <c r="A314" i="5"/>
  <c r="C313" i="5"/>
  <c r="A313" i="5"/>
  <c r="B312" i="5"/>
  <c r="A312" i="5"/>
  <c r="E311" i="5"/>
  <c r="A311" i="5"/>
  <c r="D310" i="5"/>
  <c r="A310" i="5"/>
  <c r="C309" i="5"/>
  <c r="A309" i="5"/>
  <c r="B308" i="5"/>
  <c r="A308" i="5"/>
  <c r="E307" i="5"/>
  <c r="A307" i="5"/>
  <c r="D306" i="5"/>
  <c r="A306" i="5"/>
  <c r="C305" i="5"/>
  <c r="A305" i="5"/>
  <c r="B304" i="5"/>
  <c r="A304" i="5"/>
  <c r="E303" i="5"/>
  <c r="A303" i="5"/>
  <c r="D302" i="5"/>
  <c r="A302" i="5"/>
  <c r="C301" i="5"/>
  <c r="A301" i="5"/>
  <c r="B300" i="5"/>
  <c r="A300" i="5"/>
  <c r="E299" i="5"/>
  <c r="A299" i="5"/>
  <c r="D298" i="5"/>
  <c r="A298" i="5"/>
  <c r="C297" i="5"/>
  <c r="A297" i="5"/>
  <c r="B296" i="5"/>
  <c r="A296" i="5"/>
  <c r="E295" i="5"/>
  <c r="A295" i="5"/>
  <c r="D294" i="5"/>
  <c r="A294" i="5"/>
  <c r="C293" i="5"/>
  <c r="A293" i="5"/>
  <c r="B292" i="5"/>
  <c r="A292" i="5"/>
  <c r="E291" i="5"/>
  <c r="A291" i="5"/>
  <c r="D290" i="5"/>
  <c r="A290" i="5"/>
  <c r="C289" i="5"/>
  <c r="A289" i="5"/>
  <c r="B288" i="5"/>
  <c r="A288" i="5"/>
  <c r="E287" i="5"/>
  <c r="A287" i="5"/>
  <c r="D286" i="5"/>
  <c r="A286" i="5"/>
  <c r="C285" i="5"/>
  <c r="A285" i="5"/>
  <c r="B284" i="5"/>
  <c r="A284" i="5"/>
  <c r="E283" i="5"/>
  <c r="A283" i="5"/>
  <c r="D282" i="5"/>
  <c r="A282" i="5"/>
  <c r="C281" i="5"/>
  <c r="A281" i="5"/>
  <c r="B280" i="5"/>
  <c r="A280" i="5"/>
  <c r="E279" i="5"/>
  <c r="A279" i="5"/>
  <c r="D278" i="5"/>
  <c r="A278" i="5"/>
  <c r="C277" i="5"/>
  <c r="A277" i="5"/>
  <c r="B276" i="5"/>
  <c r="A276" i="5"/>
  <c r="E275" i="5"/>
  <c r="A275" i="5"/>
  <c r="D274" i="5"/>
  <c r="A274" i="5"/>
  <c r="C273" i="5"/>
  <c r="A273" i="5"/>
  <c r="B272" i="5"/>
  <c r="A272" i="5"/>
  <c r="E271" i="5"/>
  <c r="A271" i="5"/>
  <c r="D270" i="5"/>
  <c r="A270" i="5"/>
  <c r="C269" i="5"/>
  <c r="A269" i="5"/>
  <c r="B268" i="5"/>
  <c r="A268" i="5"/>
  <c r="E267" i="5"/>
  <c r="A267" i="5"/>
  <c r="D266" i="5"/>
  <c r="A266" i="5"/>
  <c r="C265" i="5"/>
  <c r="A265" i="5"/>
  <c r="B264" i="5"/>
  <c r="A264" i="5"/>
  <c r="E263" i="5"/>
  <c r="A263" i="5"/>
  <c r="D262" i="5"/>
  <c r="A262" i="5"/>
  <c r="C261" i="5"/>
  <c r="A261" i="5"/>
  <c r="B260" i="5"/>
  <c r="A260" i="5"/>
  <c r="E259" i="5"/>
  <c r="A259" i="5"/>
  <c r="D258" i="5"/>
  <c r="A258" i="5"/>
  <c r="C257" i="5"/>
  <c r="A257" i="5"/>
  <c r="B256" i="5"/>
  <c r="A256" i="5"/>
  <c r="E255" i="5"/>
  <c r="A255" i="5"/>
  <c r="D254" i="5"/>
  <c r="A254" i="5"/>
  <c r="C253" i="5"/>
  <c r="A253" i="5"/>
  <c r="B252" i="5"/>
  <c r="A252" i="5"/>
  <c r="E251" i="5"/>
  <c r="A251" i="5"/>
  <c r="D250" i="5"/>
  <c r="A250" i="5"/>
  <c r="C249" i="5"/>
  <c r="A249" i="5"/>
  <c r="B248" i="5"/>
  <c r="A248" i="5"/>
  <c r="E247" i="5"/>
  <c r="A247" i="5"/>
  <c r="D246" i="5"/>
  <c r="A246" i="5"/>
  <c r="C245" i="5"/>
  <c r="A245" i="5"/>
  <c r="B244" i="5"/>
  <c r="A244" i="5"/>
  <c r="E243" i="5"/>
  <c r="A243" i="5"/>
  <c r="D242" i="5"/>
  <c r="A242" i="5"/>
  <c r="C241" i="5"/>
  <c r="A241" i="5"/>
  <c r="B240" i="5"/>
  <c r="A240" i="5"/>
  <c r="E239" i="5"/>
  <c r="A239" i="5"/>
  <c r="D238" i="5"/>
  <c r="A238" i="5"/>
  <c r="C237" i="5"/>
  <c r="A237" i="5"/>
  <c r="B236" i="5"/>
  <c r="A236" i="5"/>
  <c r="E235" i="5"/>
  <c r="A235" i="5"/>
  <c r="D234" i="5"/>
  <c r="A234" i="5"/>
  <c r="C233" i="5"/>
  <c r="A233" i="5"/>
  <c r="B232" i="5"/>
  <c r="A232" i="5"/>
  <c r="E231" i="5"/>
  <c r="A231" i="5"/>
  <c r="D230" i="5"/>
  <c r="A230" i="5"/>
  <c r="C229" i="5"/>
  <c r="A229" i="5"/>
  <c r="B228" i="5"/>
  <c r="A228" i="5"/>
  <c r="E227" i="5"/>
  <c r="A227" i="5"/>
  <c r="D226" i="5"/>
  <c r="A226" i="5"/>
  <c r="C225" i="5"/>
  <c r="A225" i="5"/>
  <c r="B224" i="5"/>
  <c r="A224" i="5"/>
  <c r="E223" i="5"/>
  <c r="A223" i="5"/>
  <c r="D222" i="5"/>
  <c r="A222" i="5"/>
  <c r="C221" i="5"/>
  <c r="A221" i="5"/>
  <c r="B220" i="5"/>
  <c r="A220" i="5"/>
  <c r="E219" i="5"/>
  <c r="A219" i="5"/>
  <c r="D218" i="5"/>
  <c r="A218" i="5"/>
  <c r="C217" i="5"/>
  <c r="A217" i="5"/>
  <c r="B216" i="5"/>
  <c r="A216" i="5"/>
  <c r="E215" i="5"/>
  <c r="A215" i="5"/>
  <c r="D214" i="5"/>
  <c r="A214" i="5"/>
  <c r="C213" i="5"/>
  <c r="A213" i="5"/>
  <c r="B212" i="5"/>
  <c r="A212" i="5"/>
  <c r="E211" i="5"/>
  <c r="A211" i="5"/>
  <c r="D210" i="5"/>
  <c r="A210" i="5"/>
  <c r="C209" i="5"/>
  <c r="A209" i="5"/>
  <c r="B208" i="5"/>
  <c r="A208" i="5"/>
  <c r="E207" i="5"/>
  <c r="A207" i="5"/>
  <c r="D206" i="5"/>
  <c r="A206" i="5"/>
  <c r="C205" i="5"/>
  <c r="A205" i="5"/>
  <c r="B204" i="5"/>
  <c r="A204" i="5"/>
  <c r="E203" i="5"/>
  <c r="A203" i="5"/>
  <c r="D202" i="5"/>
  <c r="A202" i="5"/>
  <c r="C201" i="5"/>
  <c r="A201" i="5"/>
  <c r="B200" i="5"/>
  <c r="A200" i="5"/>
  <c r="E199" i="5"/>
  <c r="A199" i="5"/>
  <c r="D198" i="5"/>
  <c r="A198" i="5"/>
  <c r="C197" i="5"/>
  <c r="A197" i="5"/>
  <c r="B196" i="5"/>
  <c r="A196" i="5"/>
  <c r="E195" i="5"/>
  <c r="A195" i="5"/>
  <c r="D194" i="5"/>
  <c r="A194" i="5"/>
  <c r="C193" i="5"/>
  <c r="A193" i="5"/>
  <c r="B192" i="5"/>
  <c r="A192" i="5"/>
  <c r="E191" i="5"/>
  <c r="A191" i="5"/>
  <c r="D190" i="5"/>
  <c r="A190" i="5"/>
  <c r="C189" i="5"/>
  <c r="A189" i="5"/>
  <c r="B188" i="5"/>
  <c r="A188" i="5"/>
  <c r="E187" i="5"/>
  <c r="A187" i="5"/>
  <c r="D186" i="5"/>
  <c r="A186" i="5"/>
  <c r="C185" i="5"/>
  <c r="A185" i="5"/>
  <c r="B184" i="5"/>
  <c r="A184" i="5"/>
  <c r="E183" i="5"/>
  <c r="A183" i="5"/>
  <c r="D182" i="5"/>
  <c r="A182" i="5"/>
  <c r="C181" i="5"/>
  <c r="A181" i="5"/>
  <c r="B180" i="5"/>
  <c r="A180" i="5"/>
  <c r="E179" i="5"/>
  <c r="A179" i="5"/>
  <c r="D178" i="5"/>
  <c r="A178" i="5"/>
  <c r="C177" i="5"/>
  <c r="A177" i="5"/>
  <c r="B176" i="5"/>
  <c r="A176" i="5"/>
  <c r="E175" i="5"/>
  <c r="A175" i="5"/>
  <c r="D174" i="5"/>
  <c r="A174" i="5"/>
  <c r="C173" i="5"/>
  <c r="A173" i="5"/>
  <c r="B172" i="5"/>
  <c r="A172" i="5"/>
  <c r="E171" i="5"/>
  <c r="A171" i="5"/>
  <c r="D170" i="5"/>
  <c r="A170" i="5"/>
  <c r="C169" i="5"/>
  <c r="A169" i="5"/>
  <c r="B168" i="5"/>
  <c r="A168" i="5"/>
  <c r="E167" i="5"/>
  <c r="A167" i="5"/>
  <c r="D166" i="5"/>
  <c r="A166" i="5"/>
  <c r="C165" i="5"/>
  <c r="A165" i="5"/>
  <c r="B164" i="5"/>
  <c r="A164" i="5"/>
  <c r="E163" i="5"/>
  <c r="A163" i="5"/>
  <c r="D162" i="5"/>
  <c r="A162" i="5"/>
  <c r="C161" i="5"/>
  <c r="A161" i="5"/>
  <c r="B160" i="5"/>
  <c r="A160" i="5"/>
  <c r="E159" i="5"/>
  <c r="A159" i="5"/>
  <c r="D158" i="5"/>
  <c r="A158" i="5"/>
  <c r="C157" i="5"/>
  <c r="A157" i="5"/>
  <c r="B156" i="5"/>
  <c r="A156" i="5"/>
  <c r="E155" i="5"/>
  <c r="A155" i="5"/>
  <c r="D154" i="5"/>
  <c r="A154" i="5"/>
  <c r="C153" i="5"/>
  <c r="A153" i="5"/>
  <c r="B152" i="5"/>
  <c r="A152" i="5"/>
  <c r="E151" i="5"/>
  <c r="A151" i="5"/>
  <c r="D150" i="5"/>
  <c r="A150" i="5"/>
  <c r="C149" i="5"/>
  <c r="A149" i="5"/>
  <c r="B148" i="5"/>
  <c r="A148" i="5"/>
  <c r="E147" i="5"/>
  <c r="A147" i="5"/>
  <c r="D146" i="5"/>
  <c r="A146" i="5"/>
  <c r="C145" i="5"/>
  <c r="A145" i="5"/>
  <c r="B144" i="5"/>
  <c r="A144" i="5"/>
  <c r="E143" i="5"/>
  <c r="A143" i="5"/>
  <c r="D142" i="5"/>
  <c r="A142" i="5"/>
  <c r="C141" i="5"/>
  <c r="A141" i="5"/>
  <c r="B140" i="5"/>
  <c r="A140" i="5"/>
  <c r="E139" i="5"/>
  <c r="A139" i="5"/>
  <c r="D138" i="5"/>
  <c r="A138" i="5"/>
  <c r="C137" i="5"/>
  <c r="A137" i="5"/>
  <c r="B136" i="5"/>
  <c r="A136" i="5"/>
  <c r="E135" i="5"/>
  <c r="A135" i="5"/>
  <c r="D134" i="5"/>
  <c r="A134" i="5"/>
  <c r="C133" i="5"/>
  <c r="A133" i="5"/>
  <c r="B132" i="5"/>
  <c r="A132" i="5"/>
  <c r="E131" i="5"/>
  <c r="A131" i="5"/>
  <c r="D130" i="5"/>
  <c r="A130" i="5"/>
  <c r="C129" i="5"/>
  <c r="A129" i="5"/>
  <c r="B128" i="5"/>
  <c r="A128" i="5"/>
  <c r="E127" i="5"/>
  <c r="A127" i="5"/>
  <c r="D126" i="5"/>
  <c r="A126" i="5"/>
  <c r="C125" i="5"/>
  <c r="A125" i="5"/>
  <c r="B124" i="5"/>
  <c r="A124" i="5"/>
  <c r="E123" i="5"/>
  <c r="A123" i="5"/>
  <c r="D122" i="5"/>
  <c r="A122" i="5"/>
  <c r="C121" i="5"/>
  <c r="A121" i="5"/>
  <c r="B120" i="5"/>
  <c r="A120" i="5"/>
  <c r="E119" i="5"/>
  <c r="A119" i="5"/>
  <c r="D118" i="5"/>
  <c r="A118" i="5"/>
  <c r="C117" i="5"/>
  <c r="A117" i="5"/>
  <c r="B116" i="5"/>
  <c r="A116" i="5"/>
  <c r="E115" i="5"/>
  <c r="A115" i="5"/>
  <c r="D114" i="5"/>
  <c r="A114" i="5"/>
  <c r="C113" i="5"/>
  <c r="A113" i="5"/>
  <c r="B112" i="5"/>
  <c r="A112" i="5"/>
  <c r="E111" i="5"/>
  <c r="A111" i="5"/>
  <c r="D110" i="5"/>
  <c r="A110" i="5"/>
  <c r="C109" i="5"/>
  <c r="A109" i="5"/>
  <c r="B108" i="5"/>
  <c r="A108" i="5"/>
  <c r="E107" i="5"/>
  <c r="A107" i="5"/>
  <c r="D106" i="5"/>
  <c r="A106" i="5"/>
  <c r="C105" i="5"/>
  <c r="A105" i="5"/>
  <c r="B104" i="5"/>
  <c r="A104" i="5"/>
  <c r="E103" i="5"/>
  <c r="A103" i="5"/>
  <c r="D102" i="5"/>
  <c r="A102" i="5"/>
  <c r="C101" i="5"/>
  <c r="A101" i="5"/>
  <c r="B100" i="5"/>
  <c r="A100" i="5"/>
  <c r="E99" i="5"/>
  <c r="A99" i="5"/>
  <c r="D98" i="5"/>
  <c r="A98" i="5"/>
  <c r="C97" i="5"/>
  <c r="A97" i="5"/>
  <c r="B96" i="5"/>
  <c r="A96" i="5"/>
  <c r="E95" i="5"/>
  <c r="A95" i="5"/>
  <c r="D94" i="5"/>
  <c r="A94" i="5"/>
  <c r="C93" i="5"/>
  <c r="A93" i="5"/>
  <c r="B92" i="5"/>
  <c r="A92" i="5"/>
  <c r="E91" i="5"/>
  <c r="A91" i="5"/>
  <c r="D90" i="5"/>
  <c r="A90" i="5"/>
  <c r="C89" i="5"/>
  <c r="A89" i="5"/>
  <c r="B88" i="5"/>
  <c r="A88" i="5"/>
  <c r="E87" i="5"/>
  <c r="A87" i="5"/>
  <c r="D86" i="5"/>
  <c r="A86" i="5"/>
  <c r="C85" i="5"/>
  <c r="A85" i="5"/>
  <c r="B84" i="5"/>
  <c r="A84" i="5"/>
  <c r="E83" i="5"/>
  <c r="A83" i="5"/>
  <c r="D82" i="5"/>
  <c r="A82" i="5"/>
  <c r="C81" i="5"/>
  <c r="A81" i="5"/>
  <c r="B80" i="5"/>
  <c r="A80" i="5"/>
  <c r="E79" i="5"/>
  <c r="A79" i="5"/>
  <c r="D78" i="5"/>
  <c r="A78" i="5"/>
  <c r="C77" i="5"/>
  <c r="A77" i="5"/>
  <c r="B76" i="5"/>
  <c r="A76" i="5"/>
  <c r="E75" i="5"/>
  <c r="A75" i="5"/>
  <c r="D74" i="5"/>
  <c r="A74" i="5"/>
  <c r="C73" i="5"/>
  <c r="A73" i="5"/>
  <c r="B72" i="5"/>
  <c r="A72" i="5"/>
  <c r="E71" i="5"/>
  <c r="A71" i="5"/>
  <c r="D70" i="5"/>
  <c r="A70" i="5"/>
  <c r="C69" i="5"/>
  <c r="A69" i="5"/>
  <c r="B68" i="5"/>
  <c r="A68" i="5"/>
  <c r="E67" i="5"/>
  <c r="A67" i="5"/>
  <c r="D66" i="5"/>
  <c r="A66" i="5"/>
  <c r="C65" i="5"/>
  <c r="A65" i="5"/>
  <c r="B64" i="5"/>
  <c r="A64" i="5"/>
  <c r="E63" i="5"/>
  <c r="A63" i="5"/>
  <c r="D62" i="5"/>
  <c r="A62" i="5"/>
  <c r="C61" i="5"/>
  <c r="A61" i="5"/>
  <c r="B60" i="5"/>
  <c r="A60" i="5"/>
  <c r="E59" i="5"/>
  <c r="A59" i="5"/>
  <c r="D58" i="5"/>
  <c r="A58" i="5"/>
  <c r="C57" i="5"/>
  <c r="A57" i="5"/>
  <c r="B56" i="5"/>
  <c r="A56" i="5"/>
  <c r="E55" i="5"/>
  <c r="A55" i="5"/>
  <c r="D54" i="5"/>
  <c r="A54" i="5"/>
  <c r="C53" i="5"/>
  <c r="A53" i="5"/>
  <c r="B52" i="5"/>
  <c r="A52" i="5"/>
  <c r="E51" i="5"/>
  <c r="A51" i="5"/>
  <c r="D50" i="5"/>
  <c r="A50" i="5"/>
  <c r="C49" i="5"/>
  <c r="A49" i="5"/>
  <c r="B48" i="5"/>
  <c r="A48" i="5"/>
  <c r="E47" i="5"/>
  <c r="A47" i="5"/>
  <c r="D46" i="5"/>
  <c r="A46" i="5"/>
  <c r="C45" i="5"/>
  <c r="A45" i="5"/>
  <c r="B44" i="5"/>
  <c r="A44" i="5"/>
  <c r="E43" i="5"/>
  <c r="A43" i="5"/>
  <c r="D42" i="5"/>
  <c r="A42" i="5"/>
  <c r="C41" i="5"/>
  <c r="A41" i="5"/>
  <c r="B40" i="5"/>
  <c r="A40" i="5"/>
  <c r="E39" i="5"/>
  <c r="A39" i="5"/>
  <c r="D38" i="5"/>
  <c r="A38" i="5"/>
  <c r="C37" i="5"/>
  <c r="A37" i="5"/>
  <c r="B36" i="5"/>
  <c r="A36" i="5"/>
  <c r="E35" i="5"/>
  <c r="A35" i="5"/>
  <c r="D34" i="5"/>
  <c r="A34" i="5"/>
  <c r="C33" i="5"/>
  <c r="A33" i="5"/>
  <c r="B32" i="5"/>
  <c r="A32" i="5"/>
  <c r="E31" i="5"/>
  <c r="A31" i="5"/>
  <c r="D30" i="5"/>
  <c r="A30" i="5"/>
  <c r="C29" i="5"/>
  <c r="A29" i="5"/>
  <c r="B28" i="5"/>
  <c r="A28" i="5"/>
  <c r="E27" i="5"/>
  <c r="A27" i="5"/>
  <c r="D26" i="5"/>
  <c r="A26" i="5"/>
  <c r="C25" i="5"/>
  <c r="A25" i="5"/>
  <c r="B24" i="5"/>
  <c r="A24" i="5"/>
  <c r="E23" i="5"/>
  <c r="A23" i="5"/>
  <c r="D22" i="5"/>
  <c r="A22" i="5"/>
  <c r="C21" i="5"/>
  <c r="A21" i="5"/>
  <c r="B20" i="5"/>
  <c r="A20" i="5"/>
  <c r="E19" i="5"/>
  <c r="A19" i="5"/>
  <c r="D18" i="5"/>
  <c r="A18" i="5"/>
  <c r="C17" i="5"/>
  <c r="A17" i="5"/>
  <c r="B16" i="5"/>
  <c r="A16" i="5"/>
  <c r="E15" i="5"/>
  <c r="A15" i="5"/>
  <c r="D14" i="5"/>
  <c r="A14" i="5"/>
  <c r="C13" i="5"/>
  <c r="A13" i="5"/>
  <c r="B12" i="5"/>
  <c r="A12" i="5"/>
  <c r="E11" i="5"/>
  <c r="A11" i="5"/>
  <c r="D10" i="5"/>
  <c r="A10" i="5"/>
  <c r="C9" i="5"/>
  <c r="A9" i="5"/>
  <c r="B8" i="5"/>
  <c r="A8" i="5"/>
  <c r="E7" i="5"/>
  <c r="A7" i="5"/>
  <c r="D6" i="5"/>
  <c r="A6" i="5"/>
  <c r="C5" i="5"/>
  <c r="A5" i="5"/>
  <c r="B4" i="5"/>
  <c r="A4" i="5"/>
  <c r="D74" i="7"/>
  <c r="E403" i="7"/>
  <c r="D402" i="7"/>
  <c r="C401" i="7"/>
  <c r="B400" i="7"/>
  <c r="A401" i="7"/>
  <c r="A402" i="7"/>
  <c r="A403" i="7"/>
  <c r="A400" i="7"/>
  <c r="E399" i="7"/>
  <c r="D398" i="7"/>
  <c r="C397" i="7"/>
  <c r="B396" i="7"/>
  <c r="A397" i="7"/>
  <c r="A398" i="7"/>
  <c r="A399" i="7"/>
  <c r="A396" i="7"/>
  <c r="E395" i="7"/>
  <c r="D394" i="7"/>
  <c r="C393" i="7"/>
  <c r="B392" i="7"/>
  <c r="A393" i="7"/>
  <c r="A394" i="7"/>
  <c r="A395" i="7"/>
  <c r="A392" i="7"/>
  <c r="E391" i="7"/>
  <c r="D390" i="7"/>
  <c r="C389" i="7"/>
  <c r="B388" i="7"/>
  <c r="A389" i="7"/>
  <c r="A390" i="7"/>
  <c r="A391" i="7"/>
  <c r="A388" i="7"/>
  <c r="E387" i="7"/>
  <c r="D386" i="7"/>
  <c r="C385" i="7"/>
  <c r="B384" i="7"/>
  <c r="A385" i="7"/>
  <c r="A386" i="7"/>
  <c r="A387" i="7"/>
  <c r="A384" i="7"/>
  <c r="E383" i="7"/>
  <c r="D382" i="7"/>
  <c r="C381" i="7"/>
  <c r="B380" i="7"/>
  <c r="A381" i="7"/>
  <c r="A382" i="7"/>
  <c r="A383" i="7"/>
  <c r="A380" i="7"/>
  <c r="E379" i="7"/>
  <c r="D378" i="7"/>
  <c r="C377" i="7"/>
  <c r="B376" i="7"/>
  <c r="A377" i="7"/>
  <c r="A378" i="7"/>
  <c r="A379" i="7"/>
  <c r="A376" i="7"/>
  <c r="E375" i="7"/>
  <c r="D374" i="7"/>
  <c r="C373" i="7"/>
  <c r="B372" i="7"/>
  <c r="A373" i="7"/>
  <c r="A374" i="7"/>
  <c r="A375" i="7"/>
  <c r="A372" i="7"/>
  <c r="E371" i="7"/>
  <c r="D370" i="7"/>
  <c r="C369" i="7"/>
  <c r="B368" i="7"/>
  <c r="A369" i="7"/>
  <c r="A370" i="7"/>
  <c r="A371" i="7"/>
  <c r="A368" i="7"/>
  <c r="E367" i="7"/>
  <c r="D366" i="7"/>
  <c r="C365" i="7"/>
  <c r="B364" i="7"/>
  <c r="A365" i="7"/>
  <c r="A366" i="7"/>
  <c r="A367" i="7"/>
  <c r="A364" i="7"/>
  <c r="E363" i="7"/>
  <c r="D362" i="7"/>
  <c r="C361" i="7"/>
  <c r="B360" i="7"/>
  <c r="A361" i="7"/>
  <c r="A362" i="7"/>
  <c r="A363" i="7"/>
  <c r="A360" i="7"/>
  <c r="E359" i="7"/>
  <c r="D358" i="7"/>
  <c r="C357" i="7"/>
  <c r="B356" i="7"/>
  <c r="A357" i="7"/>
  <c r="A358" i="7"/>
  <c r="A359" i="7"/>
  <c r="A356" i="7"/>
  <c r="E355" i="7"/>
  <c r="D354" i="7"/>
  <c r="C353" i="7"/>
  <c r="B352" i="7"/>
  <c r="A353" i="7"/>
  <c r="A354" i="7"/>
  <c r="A355" i="7"/>
  <c r="A352" i="7"/>
  <c r="E351" i="7"/>
  <c r="D350" i="7"/>
  <c r="C349" i="7"/>
  <c r="B348" i="7"/>
  <c r="A349" i="7"/>
  <c r="A350" i="7"/>
  <c r="A351" i="7"/>
  <c r="A348" i="7"/>
  <c r="E347" i="7"/>
  <c r="D346" i="7"/>
  <c r="C345" i="7"/>
  <c r="B344" i="7"/>
  <c r="A345" i="7"/>
  <c r="A346" i="7"/>
  <c r="A347" i="7"/>
  <c r="A344" i="7"/>
  <c r="E343" i="7"/>
  <c r="D342" i="7"/>
  <c r="C341" i="7"/>
  <c r="B340" i="7"/>
  <c r="A341" i="7"/>
  <c r="A342" i="7"/>
  <c r="A343" i="7"/>
  <c r="A340" i="7"/>
  <c r="E339" i="7"/>
  <c r="D338" i="7"/>
  <c r="C337" i="7"/>
  <c r="B336" i="7"/>
  <c r="A337" i="7"/>
  <c r="A338" i="7"/>
  <c r="A339" i="7"/>
  <c r="A336" i="7"/>
  <c r="E335" i="7"/>
  <c r="D334" i="7"/>
  <c r="C333" i="7"/>
  <c r="B332" i="7"/>
  <c r="A333" i="7"/>
  <c r="A334" i="7"/>
  <c r="A335" i="7"/>
  <c r="A332" i="7"/>
  <c r="E331" i="7"/>
  <c r="D330" i="7"/>
  <c r="C329" i="7"/>
  <c r="B328" i="7"/>
  <c r="A329" i="7"/>
  <c r="A330" i="7"/>
  <c r="A331" i="7"/>
  <c r="A328" i="7"/>
  <c r="E327" i="7"/>
  <c r="D326" i="7"/>
  <c r="C325" i="7"/>
  <c r="B324" i="7"/>
  <c r="A325" i="7"/>
  <c r="A326" i="7"/>
  <c r="A327" i="7"/>
  <c r="A324" i="7"/>
  <c r="E323" i="7"/>
  <c r="D322" i="7"/>
  <c r="C321" i="7"/>
  <c r="B320" i="7"/>
  <c r="A321" i="7"/>
  <c r="A322" i="7"/>
  <c r="A323" i="7"/>
  <c r="A320" i="7"/>
  <c r="E319" i="7"/>
  <c r="D318" i="7"/>
  <c r="C317" i="7"/>
  <c r="B316" i="7"/>
  <c r="A317" i="7"/>
  <c r="A318" i="7"/>
  <c r="A319" i="7"/>
  <c r="A316" i="7"/>
  <c r="E315" i="7"/>
  <c r="D314" i="7"/>
  <c r="C313" i="7"/>
  <c r="B312" i="7"/>
  <c r="A313" i="7"/>
  <c r="A314" i="7"/>
  <c r="A315" i="7"/>
  <c r="A312" i="7"/>
  <c r="E311" i="7"/>
  <c r="D310" i="7"/>
  <c r="C309" i="7"/>
  <c r="B308" i="7"/>
  <c r="A309" i="7"/>
  <c r="A310" i="7"/>
  <c r="A311" i="7"/>
  <c r="A308" i="7"/>
  <c r="E307" i="7"/>
  <c r="D306" i="7"/>
  <c r="C305" i="7"/>
  <c r="B304" i="7"/>
  <c r="A305" i="7"/>
  <c r="A306" i="7"/>
  <c r="A307" i="7"/>
  <c r="A304" i="7"/>
  <c r="E303" i="7"/>
  <c r="D302" i="7"/>
  <c r="C301" i="7"/>
  <c r="B300" i="7"/>
  <c r="A301" i="7"/>
  <c r="A302" i="7"/>
  <c r="A303" i="7"/>
  <c r="A300" i="7"/>
  <c r="E299" i="7"/>
  <c r="D298" i="7"/>
  <c r="C297" i="7"/>
  <c r="B296" i="7"/>
  <c r="A297" i="7"/>
  <c r="A298" i="7"/>
  <c r="A299" i="7"/>
  <c r="A296" i="7"/>
  <c r="E295" i="7"/>
  <c r="D294" i="7"/>
  <c r="C293" i="7"/>
  <c r="B292" i="7"/>
  <c r="A293" i="7"/>
  <c r="A294" i="7"/>
  <c r="A295" i="7"/>
  <c r="A292" i="7"/>
  <c r="E291" i="7"/>
  <c r="D290" i="7"/>
  <c r="C289" i="7"/>
  <c r="B288" i="7"/>
  <c r="A289" i="7"/>
  <c r="A290" i="7"/>
  <c r="A291" i="7"/>
  <c r="A288" i="7"/>
  <c r="E287" i="7"/>
  <c r="D286" i="7"/>
  <c r="C285" i="7"/>
  <c r="B284" i="7"/>
  <c r="A285" i="7"/>
  <c r="A286" i="7"/>
  <c r="A287" i="7"/>
  <c r="A284" i="7"/>
  <c r="E283" i="7"/>
  <c r="D282" i="7"/>
  <c r="C281" i="7"/>
  <c r="B280" i="7"/>
  <c r="A281" i="7"/>
  <c r="A282" i="7"/>
  <c r="A283" i="7"/>
  <c r="A280" i="7"/>
  <c r="E279" i="7"/>
  <c r="D278" i="7"/>
  <c r="C277" i="7"/>
  <c r="B276" i="7"/>
  <c r="A277" i="7"/>
  <c r="A278" i="7"/>
  <c r="A279" i="7"/>
  <c r="A276" i="7"/>
  <c r="E275" i="7"/>
  <c r="D274" i="7"/>
  <c r="C273" i="7"/>
  <c r="B272" i="7"/>
  <c r="A273" i="7"/>
  <c r="A274" i="7"/>
  <c r="A275" i="7"/>
  <c r="A272" i="7"/>
  <c r="E271" i="7"/>
  <c r="D270" i="7"/>
  <c r="C269" i="7"/>
  <c r="B268" i="7"/>
  <c r="A269" i="7"/>
  <c r="A270" i="7"/>
  <c r="A271" i="7"/>
  <c r="A268" i="7"/>
  <c r="E267" i="7"/>
  <c r="D266" i="7"/>
  <c r="C265" i="7"/>
  <c r="B264" i="7"/>
  <c r="A265" i="7"/>
  <c r="A266" i="7"/>
  <c r="A267" i="7"/>
  <c r="A264" i="7"/>
  <c r="E263" i="7"/>
  <c r="D262" i="7"/>
  <c r="C261" i="7"/>
  <c r="B260" i="7"/>
  <c r="A261" i="7"/>
  <c r="A262" i="7"/>
  <c r="A263" i="7"/>
  <c r="A260" i="7"/>
  <c r="E259" i="7"/>
  <c r="D258" i="7"/>
  <c r="C257" i="7"/>
  <c r="B256" i="7"/>
  <c r="A257" i="7"/>
  <c r="A258" i="7"/>
  <c r="A259" i="7"/>
  <c r="A256" i="7"/>
  <c r="E255" i="7"/>
  <c r="D254" i="7"/>
  <c r="C253" i="7"/>
  <c r="B252" i="7"/>
  <c r="A253" i="7"/>
  <c r="A254" i="7"/>
  <c r="A255" i="7"/>
  <c r="A252" i="7"/>
  <c r="E251" i="7"/>
  <c r="D250" i="7"/>
  <c r="C249" i="7"/>
  <c r="B248" i="7"/>
  <c r="A249" i="7"/>
  <c r="A250" i="7"/>
  <c r="A251" i="7"/>
  <c r="A248" i="7"/>
  <c r="E247" i="7"/>
  <c r="D246" i="7"/>
  <c r="C245" i="7"/>
  <c r="B244" i="7"/>
  <c r="A245" i="7"/>
  <c r="A246" i="7"/>
  <c r="A247" i="7"/>
  <c r="A244" i="7"/>
  <c r="E243" i="7"/>
  <c r="D242" i="7"/>
  <c r="C241" i="7"/>
  <c r="B240" i="7"/>
  <c r="A241" i="7"/>
  <c r="A242" i="7"/>
  <c r="A243" i="7"/>
  <c r="A240" i="7"/>
  <c r="E239" i="7"/>
  <c r="D238" i="7"/>
  <c r="C237" i="7"/>
  <c r="B236" i="7"/>
  <c r="A237" i="7"/>
  <c r="A238" i="7"/>
  <c r="A239" i="7"/>
  <c r="A236" i="7"/>
  <c r="E235" i="7"/>
  <c r="D234" i="7"/>
  <c r="C233" i="7"/>
  <c r="B232" i="7"/>
  <c r="A233" i="7"/>
  <c r="A234" i="7"/>
  <c r="A235" i="7"/>
  <c r="A232" i="7"/>
  <c r="E231" i="7"/>
  <c r="D230" i="7"/>
  <c r="C229" i="7"/>
  <c r="B228" i="7"/>
  <c r="A229" i="7"/>
  <c r="A230" i="7"/>
  <c r="A231" i="7"/>
  <c r="A228" i="7"/>
  <c r="E227" i="7"/>
  <c r="D226" i="7"/>
  <c r="C225" i="7"/>
  <c r="B224" i="7"/>
  <c r="A225" i="7"/>
  <c r="A226" i="7"/>
  <c r="A227" i="7"/>
  <c r="A224" i="7"/>
  <c r="E223" i="7"/>
  <c r="D222" i="7"/>
  <c r="C221" i="7"/>
  <c r="B220" i="7"/>
  <c r="A221" i="7"/>
  <c r="A222" i="7"/>
  <c r="A223" i="7"/>
  <c r="A220" i="7"/>
  <c r="E219" i="7"/>
  <c r="D218" i="7"/>
  <c r="C217" i="7"/>
  <c r="B216" i="7"/>
  <c r="A217" i="7"/>
  <c r="A218" i="7"/>
  <c r="A219" i="7"/>
  <c r="A216" i="7"/>
  <c r="E215" i="7"/>
  <c r="D214" i="7"/>
  <c r="C213" i="7"/>
  <c r="B212" i="7"/>
  <c r="A213" i="7"/>
  <c r="A214" i="7"/>
  <c r="A215" i="7"/>
  <c r="A212" i="7"/>
  <c r="E211" i="7"/>
  <c r="D210" i="7"/>
  <c r="C209" i="7"/>
  <c r="B208" i="7"/>
  <c r="A209" i="7"/>
  <c r="A210" i="7"/>
  <c r="A211" i="7"/>
  <c r="A208" i="7"/>
  <c r="E207" i="7"/>
  <c r="D206" i="7"/>
  <c r="C205" i="7"/>
  <c r="B204" i="7"/>
  <c r="A205" i="7"/>
  <c r="A206" i="7"/>
  <c r="A207" i="7"/>
  <c r="A204" i="7"/>
  <c r="E203" i="7"/>
  <c r="D202" i="7"/>
  <c r="C201" i="7"/>
  <c r="B200" i="7"/>
  <c r="A201" i="7"/>
  <c r="A202" i="7"/>
  <c r="A203" i="7"/>
  <c r="A200" i="7"/>
  <c r="E199" i="7"/>
  <c r="D198" i="7"/>
  <c r="C197" i="7"/>
  <c r="B196" i="7"/>
  <c r="A197" i="7"/>
  <c r="A198" i="7"/>
  <c r="A199" i="7"/>
  <c r="A196" i="7"/>
  <c r="E195" i="7"/>
  <c r="D194" i="7"/>
  <c r="C193" i="7"/>
  <c r="B192" i="7"/>
  <c r="A193" i="7"/>
  <c r="A194" i="7"/>
  <c r="A195" i="7"/>
  <c r="A192" i="7"/>
  <c r="E191" i="7"/>
  <c r="D190" i="7"/>
  <c r="C189" i="7"/>
  <c r="B188" i="7"/>
  <c r="A189" i="7"/>
  <c r="A190" i="7"/>
  <c r="A191" i="7"/>
  <c r="A188" i="7"/>
  <c r="E187" i="7"/>
  <c r="D186" i="7"/>
  <c r="C185" i="7"/>
  <c r="B184" i="7"/>
  <c r="A185" i="7"/>
  <c r="A186" i="7"/>
  <c r="A187" i="7"/>
  <c r="A184" i="7"/>
  <c r="E183" i="7"/>
  <c r="D182" i="7"/>
  <c r="C181" i="7"/>
  <c r="B180" i="7"/>
  <c r="A181" i="7"/>
  <c r="A182" i="7"/>
  <c r="A183" i="7"/>
  <c r="A180" i="7"/>
  <c r="E179" i="7"/>
  <c r="D178" i="7"/>
  <c r="C177" i="7"/>
  <c r="B176" i="7"/>
  <c r="A177" i="7"/>
  <c r="A178" i="7"/>
  <c r="A179" i="7"/>
  <c r="A176" i="7"/>
  <c r="E175" i="7"/>
  <c r="D174" i="7"/>
  <c r="C173" i="7"/>
  <c r="B172" i="7"/>
  <c r="A173" i="7"/>
  <c r="A174" i="7"/>
  <c r="A175" i="7"/>
  <c r="A172" i="7"/>
  <c r="E171" i="7"/>
  <c r="D170" i="7"/>
  <c r="C169" i="7"/>
  <c r="B168" i="7"/>
  <c r="A169" i="7"/>
  <c r="A170" i="7"/>
  <c r="A171" i="7"/>
  <c r="A168" i="7"/>
  <c r="E167" i="7"/>
  <c r="D166" i="7"/>
  <c r="C165" i="7"/>
  <c r="B164" i="7"/>
  <c r="A165" i="7"/>
  <c r="A166" i="7"/>
  <c r="A167" i="7"/>
  <c r="A164" i="7"/>
  <c r="E163" i="7"/>
  <c r="D162" i="7"/>
  <c r="C161" i="7"/>
  <c r="B160" i="7"/>
  <c r="A161" i="7"/>
  <c r="A162" i="7"/>
  <c r="A163" i="7"/>
  <c r="A160" i="7"/>
  <c r="E159" i="7"/>
  <c r="D158" i="7"/>
  <c r="C157" i="7"/>
  <c r="B156" i="7"/>
  <c r="A157" i="7"/>
  <c r="A158" i="7"/>
  <c r="A159" i="7"/>
  <c r="A156" i="7"/>
  <c r="E155" i="7"/>
  <c r="D154" i="7"/>
  <c r="C153" i="7"/>
  <c r="B152" i="7"/>
  <c r="A153" i="7"/>
  <c r="A154" i="7"/>
  <c r="A155" i="7"/>
  <c r="A152" i="7"/>
  <c r="E151" i="7"/>
  <c r="D150" i="7"/>
  <c r="C149" i="7"/>
  <c r="B148" i="7"/>
  <c r="A149" i="7"/>
  <c r="A150" i="7"/>
  <c r="A151" i="7"/>
  <c r="A148" i="7"/>
  <c r="E147" i="7"/>
  <c r="D146" i="7"/>
  <c r="C145" i="7"/>
  <c r="B144" i="7"/>
  <c r="A145" i="7"/>
  <c r="A146" i="7"/>
  <c r="A147" i="7"/>
  <c r="A144" i="7"/>
  <c r="E143" i="7"/>
  <c r="D142" i="7"/>
  <c r="C141" i="7"/>
  <c r="B140" i="7"/>
  <c r="A141" i="7"/>
  <c r="A142" i="7"/>
  <c r="A143" i="7"/>
  <c r="A140" i="7"/>
  <c r="A133" i="7"/>
  <c r="A134" i="7"/>
  <c r="A135" i="7"/>
  <c r="A132" i="7"/>
  <c r="E139" i="7"/>
  <c r="D138" i="7"/>
  <c r="C137" i="7"/>
  <c r="B136" i="7"/>
  <c r="A137" i="7"/>
  <c r="A138" i="7"/>
  <c r="A139" i="7"/>
  <c r="A136" i="7"/>
  <c r="E135" i="7"/>
  <c r="D134" i="7"/>
  <c r="C133" i="7"/>
  <c r="B132" i="7"/>
  <c r="E131" i="7"/>
  <c r="D130" i="7"/>
  <c r="C129" i="7"/>
  <c r="B128" i="7"/>
  <c r="A129" i="7"/>
  <c r="A130" i="7"/>
  <c r="A131" i="7"/>
  <c r="A128" i="7"/>
  <c r="E127" i="7"/>
  <c r="D126" i="7"/>
  <c r="C125" i="7"/>
  <c r="B124" i="7"/>
  <c r="A127" i="7"/>
  <c r="A126" i="7"/>
  <c r="A125" i="7"/>
  <c r="A124" i="7"/>
  <c r="A103"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34" i="3"/>
  <c r="A35" i="3"/>
  <c r="A36" i="3"/>
  <c r="A37" i="3"/>
  <c r="A38" i="3"/>
  <c r="A39" i="3"/>
  <c r="A40" i="3"/>
  <c r="A41" i="3"/>
  <c r="A42" i="3"/>
  <c r="A43" i="3"/>
  <c r="A44" i="3"/>
  <c r="A45" i="3"/>
  <c r="A46" i="3"/>
  <c r="A47" i="3"/>
  <c r="D1" i="13"/>
  <c r="B1" i="13"/>
  <c r="F5" i="2"/>
  <c r="F4"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B5" i="13"/>
  <c r="B42" i="13"/>
  <c r="B41" i="13"/>
  <c r="B40" i="13"/>
  <c r="B37" i="13"/>
  <c r="B36" i="13"/>
  <c r="B35" i="13"/>
  <c r="B34" i="13"/>
  <c r="B31" i="13"/>
  <c r="B30" i="13"/>
  <c r="B27" i="13"/>
  <c r="B26" i="13"/>
  <c r="B25" i="13"/>
  <c r="B24" i="13"/>
  <c r="B23" i="13"/>
  <c r="B4" i="13"/>
  <c r="AL3" i="14"/>
  <c r="AM3" i="14"/>
  <c r="AN3" i="14"/>
  <c r="AO3" i="14"/>
  <c r="AP3" i="14"/>
  <c r="AQ3" i="14"/>
  <c r="AN28" i="14"/>
  <c r="AO28" i="14"/>
  <c r="AL28" i="14"/>
  <c r="AM28" i="14"/>
  <c r="AP28" i="14"/>
  <c r="AQ28" i="14"/>
  <c r="AL29" i="14"/>
  <c r="AM29" i="14"/>
  <c r="AN29" i="14"/>
  <c r="AO29" i="14"/>
  <c r="AP29" i="14"/>
  <c r="AQ29" i="14"/>
  <c r="AL30" i="14"/>
  <c r="AM30" i="14"/>
  <c r="AN30" i="14"/>
  <c r="AO30" i="14"/>
  <c r="AP30" i="14"/>
  <c r="AQ30" i="14"/>
  <c r="AL31" i="14"/>
  <c r="AM31" i="14"/>
  <c r="AN31" i="14"/>
  <c r="AO31" i="14"/>
  <c r="AP31" i="14"/>
  <c r="AQ31" i="14"/>
  <c r="AL32" i="14"/>
  <c r="AM32" i="14"/>
  <c r="AN32" i="14"/>
  <c r="AO32" i="14"/>
  <c r="AP32" i="14"/>
  <c r="AQ32" i="14"/>
  <c r="AL4" i="14"/>
  <c r="AM4" i="14"/>
  <c r="AN4" i="14"/>
  <c r="AO4" i="14"/>
  <c r="AP4" i="14"/>
  <c r="AQ4" i="14"/>
  <c r="AL5" i="14"/>
  <c r="AM5" i="14"/>
  <c r="AN5" i="14"/>
  <c r="AO5" i="14"/>
  <c r="AP5" i="14"/>
  <c r="AQ5" i="14"/>
  <c r="AL6" i="14"/>
  <c r="AM6" i="14"/>
  <c r="AN6" i="14"/>
  <c r="AO6" i="14"/>
  <c r="AP6" i="14"/>
  <c r="AQ6" i="14"/>
  <c r="AL7" i="14"/>
  <c r="AM7" i="14"/>
  <c r="AN7" i="14"/>
  <c r="AO7" i="14"/>
  <c r="AP7" i="14"/>
  <c r="AQ7" i="14"/>
  <c r="AL8" i="14"/>
  <c r="AM8" i="14"/>
  <c r="AN8" i="14"/>
  <c r="AO8" i="14"/>
  <c r="AP8" i="14"/>
  <c r="AQ8" i="14"/>
  <c r="AL9" i="14"/>
  <c r="AM9" i="14"/>
  <c r="AN9" i="14"/>
  <c r="AO9" i="14"/>
  <c r="AP9" i="14"/>
  <c r="AQ9" i="14"/>
  <c r="AL10" i="14"/>
  <c r="AM10" i="14"/>
  <c r="AN10" i="14"/>
  <c r="AO10" i="14"/>
  <c r="AP10" i="14"/>
  <c r="AQ10" i="14"/>
  <c r="AL11" i="14"/>
  <c r="AM11" i="14"/>
  <c r="AN11" i="14"/>
  <c r="AO11" i="14"/>
  <c r="AP11" i="14"/>
  <c r="AQ11" i="14"/>
  <c r="AL12" i="14"/>
  <c r="AM12" i="14"/>
  <c r="AN12" i="14"/>
  <c r="AO12" i="14"/>
  <c r="AP12" i="14"/>
  <c r="AQ12" i="14"/>
  <c r="AL13" i="14"/>
  <c r="AM13" i="14"/>
  <c r="AN13" i="14"/>
  <c r="AO13" i="14"/>
  <c r="AP13" i="14"/>
  <c r="AQ13" i="14"/>
  <c r="AL14" i="14"/>
  <c r="AM14" i="14"/>
  <c r="AN14" i="14"/>
  <c r="AO14" i="14"/>
  <c r="AP14" i="14"/>
  <c r="AQ14" i="14"/>
  <c r="AL15" i="14"/>
  <c r="AM15" i="14"/>
  <c r="AN15" i="14"/>
  <c r="AO15" i="14"/>
  <c r="AP15" i="14"/>
  <c r="AQ15" i="14"/>
  <c r="AL16" i="14"/>
  <c r="AM16" i="14"/>
  <c r="AN16" i="14"/>
  <c r="AO16" i="14"/>
  <c r="AP16" i="14"/>
  <c r="AQ16" i="14"/>
  <c r="AL17" i="14"/>
  <c r="AM17" i="14"/>
  <c r="AN17" i="14"/>
  <c r="AO17" i="14"/>
  <c r="AP17" i="14"/>
  <c r="AQ17" i="14"/>
  <c r="AL18" i="14"/>
  <c r="AM18" i="14"/>
  <c r="AN18" i="14"/>
  <c r="AO18" i="14"/>
  <c r="AP18" i="14"/>
  <c r="AQ18" i="14"/>
  <c r="AL19" i="14"/>
  <c r="AM19" i="14"/>
  <c r="AN19" i="14"/>
  <c r="AO19" i="14"/>
  <c r="AP19" i="14"/>
  <c r="AQ19" i="14"/>
  <c r="AL20" i="14"/>
  <c r="AM20" i="14"/>
  <c r="AN20" i="14"/>
  <c r="AO20" i="14"/>
  <c r="AP20" i="14"/>
  <c r="AQ20" i="14"/>
  <c r="AL21" i="14"/>
  <c r="AM21" i="14"/>
  <c r="AN21" i="14"/>
  <c r="AO21" i="14"/>
  <c r="AP21" i="14"/>
  <c r="AQ21" i="14"/>
  <c r="AL22" i="14"/>
  <c r="AM22" i="14"/>
  <c r="AN22" i="14"/>
  <c r="AO22" i="14"/>
  <c r="AP22" i="14"/>
  <c r="AQ22" i="14"/>
  <c r="AL23" i="14"/>
  <c r="AM23" i="14"/>
  <c r="AN23" i="14"/>
  <c r="AO23" i="14"/>
  <c r="AP23" i="14"/>
  <c r="AQ23" i="14"/>
  <c r="AL24" i="14"/>
  <c r="AM24" i="14"/>
  <c r="AN24" i="14"/>
  <c r="AO24" i="14"/>
  <c r="AP24" i="14"/>
  <c r="AQ24" i="14"/>
  <c r="AL25" i="14"/>
  <c r="AM25" i="14"/>
  <c r="AN25" i="14"/>
  <c r="AO25" i="14"/>
  <c r="AP25" i="14"/>
  <c r="AQ25" i="14"/>
  <c r="AL26" i="14"/>
  <c r="AM26" i="14"/>
  <c r="AN26" i="14"/>
  <c r="AO26" i="14"/>
  <c r="AP26" i="14"/>
  <c r="AQ26" i="14"/>
  <c r="AL27" i="14"/>
  <c r="AM27" i="14"/>
  <c r="AN27" i="14"/>
  <c r="AO27" i="14"/>
  <c r="AP27" i="14"/>
  <c r="AQ27" i="14"/>
  <c r="B20" i="13"/>
  <c r="AE3" i="14"/>
  <c r="AF3" i="14"/>
  <c r="AG3" i="14"/>
  <c r="AH3" i="14"/>
  <c r="AI3" i="14"/>
  <c r="AJ3" i="14"/>
  <c r="AG28" i="14"/>
  <c r="AH28" i="14"/>
  <c r="AE28" i="14"/>
  <c r="AF28" i="14"/>
  <c r="AI28" i="14"/>
  <c r="AJ28" i="14"/>
  <c r="AE29" i="14"/>
  <c r="AF29" i="14"/>
  <c r="AG29" i="14"/>
  <c r="AH29" i="14"/>
  <c r="AI29" i="14"/>
  <c r="AJ29" i="14"/>
  <c r="AE30" i="14"/>
  <c r="AF30" i="14"/>
  <c r="AG30" i="14"/>
  <c r="AH30" i="14"/>
  <c r="AI30" i="14"/>
  <c r="AJ30" i="14"/>
  <c r="AE31" i="14"/>
  <c r="AF31" i="14"/>
  <c r="AG31" i="14"/>
  <c r="AH31" i="14"/>
  <c r="AI31" i="14"/>
  <c r="AJ31" i="14"/>
  <c r="AE32" i="14"/>
  <c r="AF32" i="14"/>
  <c r="AG32" i="14"/>
  <c r="AH32" i="14"/>
  <c r="AI32" i="14"/>
  <c r="AJ32" i="14"/>
  <c r="AE4" i="14"/>
  <c r="AF4" i="14"/>
  <c r="AG4" i="14"/>
  <c r="AH4" i="14"/>
  <c r="AI4" i="14"/>
  <c r="AJ4" i="14"/>
  <c r="AE5" i="14"/>
  <c r="AF5" i="14"/>
  <c r="AG5" i="14"/>
  <c r="AH5" i="14"/>
  <c r="AI5" i="14"/>
  <c r="AJ5" i="14"/>
  <c r="AE6" i="14"/>
  <c r="AF6" i="14"/>
  <c r="AG6" i="14"/>
  <c r="AH6" i="14"/>
  <c r="AI6" i="14"/>
  <c r="AJ6" i="14"/>
  <c r="AE7" i="14"/>
  <c r="AF7" i="14"/>
  <c r="AG7" i="14"/>
  <c r="AH7" i="14"/>
  <c r="AI7" i="14"/>
  <c r="AJ7" i="14"/>
  <c r="AE8" i="14"/>
  <c r="AF8" i="14"/>
  <c r="AG8" i="14"/>
  <c r="AH8" i="14"/>
  <c r="AI8" i="14"/>
  <c r="AJ8" i="14"/>
  <c r="AE9" i="14"/>
  <c r="AF9" i="14"/>
  <c r="AG9" i="14"/>
  <c r="AH9" i="14"/>
  <c r="AI9" i="14"/>
  <c r="AJ9" i="14"/>
  <c r="AE10" i="14"/>
  <c r="AF10" i="14"/>
  <c r="AG10" i="14"/>
  <c r="AH10" i="14"/>
  <c r="AI10" i="14"/>
  <c r="AJ10" i="14"/>
  <c r="AE11" i="14"/>
  <c r="AF11" i="14"/>
  <c r="AG11" i="14"/>
  <c r="AH11" i="14"/>
  <c r="AI11" i="14"/>
  <c r="AJ11" i="14"/>
  <c r="AE12" i="14"/>
  <c r="AF12" i="14"/>
  <c r="AG12" i="14"/>
  <c r="AH12" i="14"/>
  <c r="AI12" i="14"/>
  <c r="AJ12" i="14"/>
  <c r="AE13" i="14"/>
  <c r="AF13" i="14"/>
  <c r="AG13" i="14"/>
  <c r="AH13" i="14"/>
  <c r="AI13" i="14"/>
  <c r="AJ13" i="14"/>
  <c r="AE14" i="14"/>
  <c r="AF14" i="14"/>
  <c r="AG14" i="14"/>
  <c r="AH14" i="14"/>
  <c r="AI14" i="14"/>
  <c r="AJ14" i="14"/>
  <c r="AE15" i="14"/>
  <c r="AF15" i="14"/>
  <c r="AG15" i="14"/>
  <c r="AH15" i="14"/>
  <c r="AI15" i="14"/>
  <c r="AJ15" i="14"/>
  <c r="AE16" i="14"/>
  <c r="AF16" i="14"/>
  <c r="AG16" i="14"/>
  <c r="AH16" i="14"/>
  <c r="AI16" i="14"/>
  <c r="AJ16" i="14"/>
  <c r="AE17" i="14"/>
  <c r="AF17" i="14"/>
  <c r="AG17" i="14"/>
  <c r="AH17" i="14"/>
  <c r="AI17" i="14"/>
  <c r="AJ17" i="14"/>
  <c r="AE18" i="14"/>
  <c r="AF18" i="14"/>
  <c r="AG18" i="14"/>
  <c r="AH18" i="14"/>
  <c r="AI18" i="14"/>
  <c r="AJ18" i="14"/>
  <c r="AE19" i="14"/>
  <c r="AF19" i="14"/>
  <c r="AG19" i="14"/>
  <c r="AH19" i="14"/>
  <c r="AI19" i="14"/>
  <c r="AJ19" i="14"/>
  <c r="AE20" i="14"/>
  <c r="AF20" i="14"/>
  <c r="AG20" i="14"/>
  <c r="AH20" i="14"/>
  <c r="AI20" i="14"/>
  <c r="AJ20" i="14"/>
  <c r="AE21" i="14"/>
  <c r="AF21" i="14"/>
  <c r="AG21" i="14"/>
  <c r="AH21" i="14"/>
  <c r="AI21" i="14"/>
  <c r="AJ21" i="14"/>
  <c r="AE22" i="14"/>
  <c r="AF22" i="14"/>
  <c r="AG22" i="14"/>
  <c r="AH22" i="14"/>
  <c r="AI22" i="14"/>
  <c r="AJ22" i="14"/>
  <c r="AE23" i="14"/>
  <c r="AF23" i="14"/>
  <c r="AG23" i="14"/>
  <c r="AH23" i="14"/>
  <c r="AI23" i="14"/>
  <c r="AJ23" i="14"/>
  <c r="AE24" i="14"/>
  <c r="AF24" i="14"/>
  <c r="AG24" i="14"/>
  <c r="AH24" i="14"/>
  <c r="AI24" i="14"/>
  <c r="AJ24" i="14"/>
  <c r="AE25" i="14"/>
  <c r="AF25" i="14"/>
  <c r="AG25" i="14"/>
  <c r="AH25" i="14"/>
  <c r="AI25" i="14"/>
  <c r="AJ25" i="14"/>
  <c r="AE26" i="14"/>
  <c r="AF26" i="14"/>
  <c r="AG26" i="14"/>
  <c r="AH26" i="14"/>
  <c r="AI26" i="14"/>
  <c r="AJ26" i="14"/>
  <c r="AE27" i="14"/>
  <c r="AF27" i="14"/>
  <c r="AG27" i="14"/>
  <c r="AH27" i="14"/>
  <c r="AI27" i="14"/>
  <c r="AJ27" i="14"/>
  <c r="B19" i="13"/>
  <c r="V3" i="14"/>
  <c r="W3" i="14"/>
  <c r="X3" i="14"/>
  <c r="Y3" i="14"/>
  <c r="Z3" i="14"/>
  <c r="AA3" i="14"/>
  <c r="V4" i="14"/>
  <c r="W4" i="14"/>
  <c r="X4" i="14"/>
  <c r="Y4" i="14"/>
  <c r="Z4" i="14"/>
  <c r="AA4" i="14"/>
  <c r="V5" i="14"/>
  <c r="W5" i="14"/>
  <c r="X5" i="14"/>
  <c r="Y5" i="14"/>
  <c r="Z5" i="14"/>
  <c r="AA5" i="14"/>
  <c r="V6" i="14"/>
  <c r="W6" i="14"/>
  <c r="X6" i="14"/>
  <c r="Y6" i="14"/>
  <c r="Z6" i="14"/>
  <c r="AA6" i="14"/>
  <c r="V7" i="14"/>
  <c r="W7" i="14"/>
  <c r="X7" i="14"/>
  <c r="Y7" i="14"/>
  <c r="Z7" i="14"/>
  <c r="AA7" i="14"/>
  <c r="V8" i="14"/>
  <c r="W8" i="14"/>
  <c r="X8" i="14"/>
  <c r="Y8" i="14"/>
  <c r="Z8" i="14"/>
  <c r="AA8" i="14"/>
  <c r="V9" i="14"/>
  <c r="W9" i="14"/>
  <c r="X9" i="14"/>
  <c r="Y9" i="14"/>
  <c r="Z9" i="14"/>
  <c r="AA9" i="14"/>
  <c r="V10" i="14"/>
  <c r="W10" i="14"/>
  <c r="X10" i="14"/>
  <c r="Y10" i="14"/>
  <c r="Z10" i="14"/>
  <c r="AA10" i="14"/>
  <c r="V11" i="14"/>
  <c r="W11" i="14"/>
  <c r="X11" i="14"/>
  <c r="Y11" i="14"/>
  <c r="Z11" i="14"/>
  <c r="AA11" i="14"/>
  <c r="V12" i="14"/>
  <c r="W12" i="14"/>
  <c r="X12" i="14"/>
  <c r="Y12" i="14"/>
  <c r="Z12" i="14"/>
  <c r="AA12" i="14"/>
  <c r="V13" i="14"/>
  <c r="W13" i="14"/>
  <c r="X13" i="14"/>
  <c r="Y13" i="14"/>
  <c r="Z13" i="14"/>
  <c r="AA13" i="14"/>
  <c r="V14" i="14"/>
  <c r="W14" i="14"/>
  <c r="X14" i="14"/>
  <c r="Y14" i="14"/>
  <c r="Z14" i="14"/>
  <c r="AA14" i="14"/>
  <c r="V15" i="14"/>
  <c r="W15" i="14"/>
  <c r="X15" i="14"/>
  <c r="Y15" i="14"/>
  <c r="Z15" i="14"/>
  <c r="AA15" i="14"/>
  <c r="V16" i="14"/>
  <c r="W16" i="14"/>
  <c r="X16" i="14"/>
  <c r="Y16" i="14"/>
  <c r="Z16" i="14"/>
  <c r="AA16" i="14"/>
  <c r="V17" i="14"/>
  <c r="W17" i="14"/>
  <c r="X17" i="14"/>
  <c r="Y17" i="14"/>
  <c r="Z17" i="14"/>
  <c r="AA17" i="14"/>
  <c r="V18" i="14"/>
  <c r="W18" i="14"/>
  <c r="X18" i="14"/>
  <c r="Y18" i="14"/>
  <c r="Z18" i="14"/>
  <c r="AA18" i="14"/>
  <c r="V19" i="14"/>
  <c r="W19" i="14"/>
  <c r="X19" i="14"/>
  <c r="Y19" i="14"/>
  <c r="Z19" i="14"/>
  <c r="AA19" i="14"/>
  <c r="V20" i="14"/>
  <c r="W20" i="14"/>
  <c r="X20" i="14"/>
  <c r="Y20" i="14"/>
  <c r="Z20" i="14"/>
  <c r="AA20" i="14"/>
  <c r="V21" i="14"/>
  <c r="W21" i="14"/>
  <c r="X21" i="14"/>
  <c r="Y21" i="14"/>
  <c r="Z21" i="14"/>
  <c r="AA21" i="14"/>
  <c r="V22" i="14"/>
  <c r="W22" i="14"/>
  <c r="X22" i="14"/>
  <c r="Y22" i="14"/>
  <c r="Z22" i="14"/>
  <c r="AA22" i="14"/>
  <c r="V23" i="14"/>
  <c r="W23" i="14"/>
  <c r="X23" i="14"/>
  <c r="Y23" i="14"/>
  <c r="Z23" i="14"/>
  <c r="AA23" i="14"/>
  <c r="V24" i="14"/>
  <c r="W24" i="14"/>
  <c r="X24" i="14"/>
  <c r="Y24" i="14"/>
  <c r="Z24" i="14"/>
  <c r="AA24" i="14"/>
  <c r="V25" i="14"/>
  <c r="W25" i="14"/>
  <c r="X25" i="14"/>
  <c r="Y25" i="14"/>
  <c r="Z25" i="14"/>
  <c r="AA25" i="14"/>
  <c r="V26" i="14"/>
  <c r="W26" i="14"/>
  <c r="X26" i="14"/>
  <c r="Y26" i="14"/>
  <c r="Z26" i="14"/>
  <c r="AA26" i="14"/>
  <c r="V27" i="14"/>
  <c r="W27" i="14"/>
  <c r="X27" i="14"/>
  <c r="Y27" i="14"/>
  <c r="Z27" i="14"/>
  <c r="AA27" i="14"/>
  <c r="V28" i="14"/>
  <c r="W28" i="14"/>
  <c r="X28" i="14"/>
  <c r="Y28" i="14"/>
  <c r="Z28" i="14"/>
  <c r="AA28" i="14"/>
  <c r="V29" i="14"/>
  <c r="W29" i="14"/>
  <c r="X29" i="14"/>
  <c r="Y29" i="14"/>
  <c r="Z29" i="14"/>
  <c r="AA29" i="14"/>
  <c r="V30" i="14"/>
  <c r="W30" i="14"/>
  <c r="X30" i="14"/>
  <c r="Y30" i="14"/>
  <c r="Z30" i="14"/>
  <c r="AA30" i="14"/>
  <c r="V31" i="14"/>
  <c r="W31" i="14"/>
  <c r="X31" i="14"/>
  <c r="Y31" i="14"/>
  <c r="Z31" i="14"/>
  <c r="AA31" i="14"/>
  <c r="V32" i="14"/>
  <c r="W32" i="14"/>
  <c r="X32" i="14"/>
  <c r="Y32" i="14"/>
  <c r="Z32" i="14"/>
  <c r="AA32" i="14"/>
  <c r="B18" i="13"/>
  <c r="O3" i="14"/>
  <c r="P3" i="14"/>
  <c r="Q3" i="14"/>
  <c r="R3" i="14"/>
  <c r="S3" i="14"/>
  <c r="T3" i="14"/>
  <c r="O4" i="14"/>
  <c r="P4" i="14"/>
  <c r="Q4" i="14"/>
  <c r="R4" i="14"/>
  <c r="S4" i="14"/>
  <c r="T4" i="14"/>
  <c r="O5" i="14"/>
  <c r="P5" i="14"/>
  <c r="Q5" i="14"/>
  <c r="R5" i="14"/>
  <c r="S5" i="14"/>
  <c r="T5" i="14"/>
  <c r="O6" i="14"/>
  <c r="P6" i="14"/>
  <c r="Q6" i="14"/>
  <c r="R6" i="14"/>
  <c r="S6" i="14"/>
  <c r="T6" i="14"/>
  <c r="O7" i="14"/>
  <c r="P7" i="14"/>
  <c r="Q7" i="14"/>
  <c r="R7" i="14"/>
  <c r="S7" i="14"/>
  <c r="T7" i="14"/>
  <c r="O8" i="14"/>
  <c r="P8" i="14"/>
  <c r="Q8" i="14"/>
  <c r="R8" i="14"/>
  <c r="S8" i="14"/>
  <c r="T8" i="14"/>
  <c r="O9" i="14"/>
  <c r="P9" i="14"/>
  <c r="Q9" i="14"/>
  <c r="R9" i="14"/>
  <c r="S9" i="14"/>
  <c r="T9" i="14"/>
  <c r="O10" i="14"/>
  <c r="P10" i="14"/>
  <c r="Q10" i="14"/>
  <c r="R10" i="14"/>
  <c r="S10" i="14"/>
  <c r="T10" i="14"/>
  <c r="O11" i="14"/>
  <c r="P11" i="14"/>
  <c r="Q11" i="14"/>
  <c r="R11" i="14"/>
  <c r="S11" i="14"/>
  <c r="T11" i="14"/>
  <c r="O12" i="14"/>
  <c r="P12" i="14"/>
  <c r="Q12" i="14"/>
  <c r="R12" i="14"/>
  <c r="S12" i="14"/>
  <c r="T12" i="14"/>
  <c r="O13" i="14"/>
  <c r="P13" i="14"/>
  <c r="Q13" i="14"/>
  <c r="R13" i="14"/>
  <c r="S13" i="14"/>
  <c r="T13" i="14"/>
  <c r="O14" i="14"/>
  <c r="P14" i="14"/>
  <c r="Q14" i="14"/>
  <c r="R14" i="14"/>
  <c r="S14" i="14"/>
  <c r="T14" i="14"/>
  <c r="O15" i="14"/>
  <c r="P15" i="14"/>
  <c r="Q15" i="14"/>
  <c r="R15" i="14"/>
  <c r="S15" i="14"/>
  <c r="T15" i="14"/>
  <c r="O16" i="14"/>
  <c r="P16" i="14"/>
  <c r="Q16" i="14"/>
  <c r="R16" i="14"/>
  <c r="S16" i="14"/>
  <c r="T16" i="14"/>
  <c r="O17" i="14"/>
  <c r="P17" i="14"/>
  <c r="Q17" i="14"/>
  <c r="R17" i="14"/>
  <c r="S17" i="14"/>
  <c r="T17" i="14"/>
  <c r="O18" i="14"/>
  <c r="P18" i="14"/>
  <c r="Q18" i="14"/>
  <c r="R18" i="14"/>
  <c r="S18" i="14"/>
  <c r="T18" i="14"/>
  <c r="O19" i="14"/>
  <c r="P19" i="14"/>
  <c r="Q19" i="14"/>
  <c r="R19" i="14"/>
  <c r="S19" i="14"/>
  <c r="T19" i="14"/>
  <c r="O20" i="14"/>
  <c r="P20" i="14"/>
  <c r="Q20" i="14"/>
  <c r="R20" i="14"/>
  <c r="S20" i="14"/>
  <c r="T20" i="14"/>
  <c r="O21" i="14"/>
  <c r="P21" i="14"/>
  <c r="Q21" i="14"/>
  <c r="R21" i="14"/>
  <c r="S21" i="14"/>
  <c r="T21" i="14"/>
  <c r="O22" i="14"/>
  <c r="P22" i="14"/>
  <c r="Q22" i="14"/>
  <c r="R22" i="14"/>
  <c r="S22" i="14"/>
  <c r="T22" i="14"/>
  <c r="O23" i="14"/>
  <c r="P23" i="14"/>
  <c r="Q23" i="14"/>
  <c r="R23" i="14"/>
  <c r="S23" i="14"/>
  <c r="T23" i="14"/>
  <c r="O24" i="14"/>
  <c r="P24" i="14"/>
  <c r="Q24" i="14"/>
  <c r="R24" i="14"/>
  <c r="S24" i="14"/>
  <c r="T24" i="14"/>
  <c r="O25" i="14"/>
  <c r="P25" i="14"/>
  <c r="Q25" i="14"/>
  <c r="R25" i="14"/>
  <c r="S25" i="14"/>
  <c r="T25" i="14"/>
  <c r="O26" i="14"/>
  <c r="P26" i="14"/>
  <c r="Q26" i="14"/>
  <c r="R26" i="14"/>
  <c r="S26" i="14"/>
  <c r="T26" i="14"/>
  <c r="O27" i="14"/>
  <c r="P27" i="14"/>
  <c r="Q27" i="14"/>
  <c r="R27" i="14"/>
  <c r="S27" i="14"/>
  <c r="T27" i="14"/>
  <c r="O28" i="14"/>
  <c r="P28" i="14"/>
  <c r="Q28" i="14"/>
  <c r="R28" i="14"/>
  <c r="S28" i="14"/>
  <c r="T28" i="14"/>
  <c r="O29" i="14"/>
  <c r="P29" i="14"/>
  <c r="Q29" i="14"/>
  <c r="R29" i="14"/>
  <c r="S29" i="14"/>
  <c r="T29" i="14"/>
  <c r="O30" i="14"/>
  <c r="P30" i="14"/>
  <c r="Q30" i="14"/>
  <c r="R30" i="14"/>
  <c r="S30" i="14"/>
  <c r="T30" i="14"/>
  <c r="O31" i="14"/>
  <c r="P31" i="14"/>
  <c r="Q31" i="14"/>
  <c r="R31" i="14"/>
  <c r="S31" i="14"/>
  <c r="T31" i="14"/>
  <c r="O32" i="14"/>
  <c r="P32" i="14"/>
  <c r="Q32" i="14"/>
  <c r="R32" i="14"/>
  <c r="S32" i="14"/>
  <c r="T32" i="14"/>
  <c r="B17" i="13"/>
  <c r="H3" i="14"/>
  <c r="I3" i="14"/>
  <c r="J3" i="14"/>
  <c r="K3" i="14"/>
  <c r="L3" i="14"/>
  <c r="M3" i="14"/>
  <c r="H4" i="14"/>
  <c r="I4" i="14"/>
  <c r="J4" i="14"/>
  <c r="K4" i="14"/>
  <c r="L4" i="14"/>
  <c r="M4" i="14"/>
  <c r="H5" i="14"/>
  <c r="I5" i="14"/>
  <c r="J5" i="14"/>
  <c r="K5" i="14"/>
  <c r="L5" i="14"/>
  <c r="M5" i="14"/>
  <c r="H6" i="14"/>
  <c r="I6" i="14"/>
  <c r="J6" i="14"/>
  <c r="K6" i="14"/>
  <c r="L6" i="14"/>
  <c r="M6" i="14"/>
  <c r="H7" i="14"/>
  <c r="I7" i="14"/>
  <c r="J7" i="14"/>
  <c r="K7" i="14"/>
  <c r="L7" i="14"/>
  <c r="M7" i="14"/>
  <c r="H8" i="14"/>
  <c r="I8" i="14"/>
  <c r="J8" i="14"/>
  <c r="K8" i="14"/>
  <c r="L8" i="14"/>
  <c r="M8" i="14"/>
  <c r="H9" i="14"/>
  <c r="I9" i="14"/>
  <c r="J9" i="14"/>
  <c r="K9" i="14"/>
  <c r="L9" i="14"/>
  <c r="M9" i="14"/>
  <c r="H10" i="14"/>
  <c r="I10" i="14"/>
  <c r="J10" i="14"/>
  <c r="K10" i="14"/>
  <c r="L10" i="14"/>
  <c r="M10" i="14"/>
  <c r="H11" i="14"/>
  <c r="I11" i="14"/>
  <c r="J11" i="14"/>
  <c r="K11" i="14"/>
  <c r="L11" i="14"/>
  <c r="M11" i="14"/>
  <c r="H12" i="14"/>
  <c r="I12" i="14"/>
  <c r="J12" i="14"/>
  <c r="K12" i="14"/>
  <c r="L12" i="14"/>
  <c r="M12" i="14"/>
  <c r="H13" i="14"/>
  <c r="I13" i="14"/>
  <c r="J13" i="14"/>
  <c r="K13" i="14"/>
  <c r="L13" i="14"/>
  <c r="M13" i="14"/>
  <c r="H14" i="14"/>
  <c r="I14" i="14"/>
  <c r="J14" i="14"/>
  <c r="K14" i="14"/>
  <c r="L14" i="14"/>
  <c r="M14" i="14"/>
  <c r="H15" i="14"/>
  <c r="I15" i="14"/>
  <c r="J15" i="14"/>
  <c r="K15" i="14"/>
  <c r="L15" i="14"/>
  <c r="M15" i="14"/>
  <c r="H16" i="14"/>
  <c r="I16" i="14"/>
  <c r="J16" i="14"/>
  <c r="K16" i="14"/>
  <c r="L16" i="14"/>
  <c r="M16" i="14"/>
  <c r="H17" i="14"/>
  <c r="I17" i="14"/>
  <c r="J17" i="14"/>
  <c r="K17" i="14"/>
  <c r="L17" i="14"/>
  <c r="M17" i="14"/>
  <c r="H18" i="14"/>
  <c r="I18" i="14"/>
  <c r="J18" i="14"/>
  <c r="K18" i="14"/>
  <c r="L18" i="14"/>
  <c r="M18" i="14"/>
  <c r="H19" i="14"/>
  <c r="I19" i="14"/>
  <c r="J19" i="14"/>
  <c r="K19" i="14"/>
  <c r="L19" i="14"/>
  <c r="M19" i="14"/>
  <c r="H20" i="14"/>
  <c r="I20" i="14"/>
  <c r="J20" i="14"/>
  <c r="K20" i="14"/>
  <c r="L20" i="14"/>
  <c r="M20" i="14"/>
  <c r="H21" i="14"/>
  <c r="I21" i="14"/>
  <c r="J21" i="14"/>
  <c r="K21" i="14"/>
  <c r="L21" i="14"/>
  <c r="M21" i="14"/>
  <c r="H22" i="14"/>
  <c r="I22" i="14"/>
  <c r="J22" i="14"/>
  <c r="K22" i="14"/>
  <c r="L22" i="14"/>
  <c r="M22" i="14"/>
  <c r="H23" i="14"/>
  <c r="I23" i="14"/>
  <c r="J23" i="14"/>
  <c r="K23" i="14"/>
  <c r="L23" i="14"/>
  <c r="M23" i="14"/>
  <c r="H24" i="14"/>
  <c r="I24" i="14"/>
  <c r="J24" i="14"/>
  <c r="K24" i="14"/>
  <c r="L24" i="14"/>
  <c r="M24" i="14"/>
  <c r="H25" i="14"/>
  <c r="I25" i="14"/>
  <c r="J25" i="14"/>
  <c r="K25" i="14"/>
  <c r="L25" i="14"/>
  <c r="M25" i="14"/>
  <c r="H26" i="14"/>
  <c r="I26" i="14"/>
  <c r="J26" i="14"/>
  <c r="K26" i="14"/>
  <c r="L26" i="14"/>
  <c r="M26" i="14"/>
  <c r="H27" i="14"/>
  <c r="I27" i="14"/>
  <c r="J27" i="14"/>
  <c r="K27" i="14"/>
  <c r="L27" i="14"/>
  <c r="M27" i="14"/>
  <c r="H28" i="14"/>
  <c r="I28" i="14"/>
  <c r="J28" i="14"/>
  <c r="K28" i="14"/>
  <c r="L28" i="14"/>
  <c r="M28" i="14"/>
  <c r="H29" i="14"/>
  <c r="I29" i="14"/>
  <c r="J29" i="14"/>
  <c r="K29" i="14"/>
  <c r="L29" i="14"/>
  <c r="M29" i="14"/>
  <c r="H30" i="14"/>
  <c r="I30" i="14"/>
  <c r="J30" i="14"/>
  <c r="K30" i="14"/>
  <c r="L30" i="14"/>
  <c r="M30" i="14"/>
  <c r="H31" i="14"/>
  <c r="I31" i="14"/>
  <c r="J31" i="14"/>
  <c r="K31" i="14"/>
  <c r="L31" i="14"/>
  <c r="M31" i="14"/>
  <c r="H32" i="14"/>
  <c r="I32" i="14"/>
  <c r="J32" i="14"/>
  <c r="K32" i="14"/>
  <c r="L32" i="14"/>
  <c r="M32" i="14"/>
  <c r="B16" i="13"/>
  <c r="A4" i="14"/>
  <c r="B4" i="14"/>
  <c r="C4" i="14"/>
  <c r="D4" i="14"/>
  <c r="E4" i="14"/>
  <c r="F4" i="14"/>
  <c r="A5" i="14"/>
  <c r="B5" i="14"/>
  <c r="C5" i="14"/>
  <c r="D5" i="14"/>
  <c r="E5" i="14"/>
  <c r="F5" i="14"/>
  <c r="A3" i="14"/>
  <c r="B3" i="14"/>
  <c r="C3" i="14"/>
  <c r="D3" i="14"/>
  <c r="E3" i="14"/>
  <c r="F3" i="14"/>
  <c r="A6" i="14"/>
  <c r="B6" i="14"/>
  <c r="C6" i="14"/>
  <c r="D6" i="14"/>
  <c r="E6" i="14"/>
  <c r="F6" i="14"/>
  <c r="A7" i="14"/>
  <c r="B7" i="14"/>
  <c r="C7" i="14"/>
  <c r="D7" i="14"/>
  <c r="E7" i="14"/>
  <c r="F7" i="14"/>
  <c r="A8" i="14"/>
  <c r="B8" i="14"/>
  <c r="C8" i="14"/>
  <c r="D8" i="14"/>
  <c r="E8" i="14"/>
  <c r="F8" i="14"/>
  <c r="A9" i="14"/>
  <c r="B9" i="14"/>
  <c r="C9" i="14"/>
  <c r="D9" i="14"/>
  <c r="E9" i="14"/>
  <c r="F9" i="14"/>
  <c r="A10" i="14"/>
  <c r="B10" i="14"/>
  <c r="C10" i="14"/>
  <c r="D10" i="14"/>
  <c r="E10" i="14"/>
  <c r="F10" i="14"/>
  <c r="A11" i="14"/>
  <c r="B11" i="14"/>
  <c r="C11" i="14"/>
  <c r="D11" i="14"/>
  <c r="E11" i="14"/>
  <c r="F11" i="14"/>
  <c r="A12" i="14"/>
  <c r="B12" i="14"/>
  <c r="C12" i="14"/>
  <c r="D12" i="14"/>
  <c r="E12" i="14"/>
  <c r="F12" i="14"/>
  <c r="A13" i="14"/>
  <c r="B13" i="14"/>
  <c r="C13" i="14"/>
  <c r="D13" i="14"/>
  <c r="E13" i="14"/>
  <c r="F13" i="14"/>
  <c r="A14" i="14"/>
  <c r="B14" i="14"/>
  <c r="C14" i="14"/>
  <c r="D14" i="14"/>
  <c r="E14" i="14"/>
  <c r="F14" i="14"/>
  <c r="A15" i="14"/>
  <c r="B15" i="14"/>
  <c r="C15" i="14"/>
  <c r="D15" i="14"/>
  <c r="E15" i="14"/>
  <c r="F15" i="14"/>
  <c r="A16" i="14"/>
  <c r="B16" i="14"/>
  <c r="C16" i="14"/>
  <c r="D16" i="14"/>
  <c r="E16" i="14"/>
  <c r="F16" i="14"/>
  <c r="A17" i="14"/>
  <c r="B17" i="14"/>
  <c r="C17" i="14"/>
  <c r="D17" i="14"/>
  <c r="E17" i="14"/>
  <c r="F17" i="14"/>
  <c r="A18" i="14"/>
  <c r="B18" i="14"/>
  <c r="C18" i="14"/>
  <c r="D18" i="14"/>
  <c r="E18" i="14"/>
  <c r="F18" i="14"/>
  <c r="A19" i="14"/>
  <c r="B19" i="14"/>
  <c r="C19" i="14"/>
  <c r="D19" i="14"/>
  <c r="E19" i="14"/>
  <c r="F19" i="14"/>
  <c r="A20" i="14"/>
  <c r="B20" i="14"/>
  <c r="C20" i="14"/>
  <c r="D20" i="14"/>
  <c r="E20" i="14"/>
  <c r="F20" i="14"/>
  <c r="A21" i="14"/>
  <c r="B21" i="14"/>
  <c r="C21" i="14"/>
  <c r="D21" i="14"/>
  <c r="E21" i="14"/>
  <c r="F21" i="14"/>
  <c r="A22" i="14"/>
  <c r="B22" i="14"/>
  <c r="C22" i="14"/>
  <c r="D22" i="14"/>
  <c r="E22" i="14"/>
  <c r="F22" i="14"/>
  <c r="A23" i="14"/>
  <c r="B23" i="14"/>
  <c r="C23" i="14"/>
  <c r="D23" i="14"/>
  <c r="E23" i="14"/>
  <c r="F23" i="14"/>
  <c r="A24" i="14"/>
  <c r="B24" i="14"/>
  <c r="C24" i="14"/>
  <c r="D24" i="14"/>
  <c r="E24" i="14"/>
  <c r="F24" i="14"/>
  <c r="A25" i="14"/>
  <c r="B25" i="14"/>
  <c r="C25" i="14"/>
  <c r="D25" i="14"/>
  <c r="E25" i="14"/>
  <c r="F25" i="14"/>
  <c r="A26" i="14"/>
  <c r="B26" i="14"/>
  <c r="C26" i="14"/>
  <c r="D26" i="14"/>
  <c r="E26" i="14"/>
  <c r="F26" i="14"/>
  <c r="A27" i="14"/>
  <c r="B27" i="14"/>
  <c r="C27" i="14"/>
  <c r="D27" i="14"/>
  <c r="E27" i="14"/>
  <c r="F27" i="14"/>
  <c r="A28" i="14"/>
  <c r="B28" i="14"/>
  <c r="C28" i="14"/>
  <c r="D28" i="14"/>
  <c r="E28" i="14"/>
  <c r="F28" i="14"/>
  <c r="A29" i="14"/>
  <c r="B29" i="14"/>
  <c r="C29" i="14"/>
  <c r="D29" i="14"/>
  <c r="E29" i="14"/>
  <c r="F29" i="14"/>
  <c r="A30" i="14"/>
  <c r="B30" i="14"/>
  <c r="C30" i="14"/>
  <c r="D30" i="14"/>
  <c r="E30" i="14"/>
  <c r="F30" i="14"/>
  <c r="A31" i="14"/>
  <c r="B31" i="14"/>
  <c r="C31" i="14"/>
  <c r="D31" i="14"/>
  <c r="E31" i="14"/>
  <c r="F31" i="14"/>
  <c r="A32" i="14"/>
  <c r="B32" i="14"/>
  <c r="C32" i="14"/>
  <c r="D32" i="14"/>
  <c r="E32" i="14"/>
  <c r="F32" i="14"/>
  <c r="B15" i="13"/>
  <c r="B12" i="13"/>
  <c r="B11" i="13"/>
  <c r="B10" i="13"/>
  <c r="B9" i="13"/>
  <c r="B6" i="13"/>
  <c r="G7" i="12"/>
  <c r="H7" i="12"/>
  <c r="L7" i="12"/>
  <c r="G8" i="12"/>
  <c r="H8" i="12"/>
  <c r="L8" i="12"/>
  <c r="G9" i="12"/>
  <c r="H9" i="12"/>
  <c r="L9" i="12"/>
  <c r="G10" i="12"/>
  <c r="H10" i="12"/>
  <c r="L10" i="12"/>
  <c r="G11" i="12"/>
  <c r="H11" i="12"/>
  <c r="L11" i="12"/>
  <c r="G12" i="12"/>
  <c r="H12" i="12"/>
  <c r="L12" i="12"/>
  <c r="G13" i="12"/>
  <c r="H13" i="12"/>
  <c r="L13" i="12"/>
  <c r="G14" i="12"/>
  <c r="H14" i="12"/>
  <c r="L14" i="12"/>
  <c r="G15" i="12"/>
  <c r="H15" i="12"/>
  <c r="L15" i="12"/>
  <c r="G16" i="12"/>
  <c r="H16" i="12"/>
  <c r="L16" i="12"/>
  <c r="G17" i="12"/>
  <c r="H17" i="12"/>
  <c r="L17" i="12"/>
  <c r="G18" i="12"/>
  <c r="H18" i="12"/>
  <c r="L18" i="12"/>
  <c r="G19" i="12"/>
  <c r="H19" i="12"/>
  <c r="L19" i="12"/>
  <c r="G20" i="12"/>
  <c r="H20" i="12"/>
  <c r="L20" i="12"/>
  <c r="G21" i="12"/>
  <c r="H21" i="12"/>
  <c r="L21" i="12"/>
  <c r="G22" i="12"/>
  <c r="H22" i="12"/>
  <c r="L22" i="12"/>
  <c r="G23" i="12"/>
  <c r="H23" i="12"/>
  <c r="L23" i="12"/>
  <c r="G24" i="12"/>
  <c r="H24" i="12"/>
  <c r="L24" i="12"/>
  <c r="G25" i="12"/>
  <c r="H25" i="12"/>
  <c r="L25" i="12"/>
  <c r="G26" i="12"/>
  <c r="H26" i="12"/>
  <c r="L26" i="12"/>
  <c r="G27" i="12"/>
  <c r="H27" i="12"/>
  <c r="L27" i="12"/>
  <c r="G28" i="12"/>
  <c r="H28" i="12"/>
  <c r="L28" i="12"/>
  <c r="G29" i="12"/>
  <c r="H29" i="12"/>
  <c r="L29" i="12"/>
  <c r="G30" i="12"/>
  <c r="H30" i="12"/>
  <c r="L30" i="12"/>
  <c r="G31" i="12"/>
  <c r="H31" i="12"/>
  <c r="L31" i="12"/>
  <c r="G32" i="12"/>
  <c r="H32" i="12"/>
  <c r="L32" i="12"/>
  <c r="G33" i="12"/>
  <c r="H33" i="12"/>
  <c r="L33" i="12"/>
  <c r="G34" i="12"/>
  <c r="H34" i="12"/>
  <c r="L34" i="12"/>
  <c r="G35" i="12"/>
  <c r="H35" i="12"/>
  <c r="L35" i="12"/>
  <c r="G36" i="12"/>
  <c r="H36" i="12"/>
  <c r="L36" i="12"/>
  <c r="G37" i="12"/>
  <c r="H37" i="12"/>
  <c r="L37" i="12"/>
  <c r="G38" i="12"/>
  <c r="H38" i="12"/>
  <c r="L38" i="12"/>
  <c r="G39" i="12"/>
  <c r="H39" i="12"/>
  <c r="L39" i="12"/>
  <c r="G40" i="12"/>
  <c r="H40" i="12"/>
  <c r="L40" i="12"/>
  <c r="G41" i="12"/>
  <c r="H41" i="12"/>
  <c r="L41" i="12"/>
  <c r="G42" i="12"/>
  <c r="H42" i="12"/>
  <c r="L42" i="12"/>
  <c r="G43" i="12"/>
  <c r="H43" i="12"/>
  <c r="L43" i="12"/>
  <c r="G44" i="12"/>
  <c r="H44" i="12"/>
  <c r="L44" i="12"/>
  <c r="G45" i="12"/>
  <c r="H45" i="12"/>
  <c r="L45" i="12"/>
  <c r="G46" i="12"/>
  <c r="H46" i="12"/>
  <c r="L46" i="12"/>
  <c r="G47" i="12"/>
  <c r="H47" i="12"/>
  <c r="L47" i="12"/>
  <c r="G48" i="12"/>
  <c r="H48" i="12"/>
  <c r="L48" i="12"/>
  <c r="G49" i="12"/>
  <c r="H49" i="12"/>
  <c r="L49" i="12"/>
  <c r="G50" i="12"/>
  <c r="H50" i="12"/>
  <c r="L50" i="12"/>
  <c r="G51" i="12"/>
  <c r="H51" i="12"/>
  <c r="L51" i="12"/>
  <c r="G52" i="12"/>
  <c r="H52" i="12"/>
  <c r="L52" i="12"/>
  <c r="G53" i="12"/>
  <c r="H53" i="12"/>
  <c r="L53" i="12"/>
  <c r="G54" i="12"/>
  <c r="H54" i="12"/>
  <c r="L54" i="12"/>
  <c r="G55" i="12"/>
  <c r="H55" i="12"/>
  <c r="L55" i="12"/>
  <c r="G56" i="12"/>
  <c r="H56" i="12"/>
  <c r="L56" i="12"/>
  <c r="G57" i="12"/>
  <c r="H57" i="12"/>
  <c r="L57" i="12"/>
  <c r="G58" i="12"/>
  <c r="H58" i="12"/>
  <c r="L58" i="12"/>
  <c r="G59" i="12"/>
  <c r="H59" i="12"/>
  <c r="L59" i="12"/>
  <c r="G60" i="12"/>
  <c r="H60" i="12"/>
  <c r="L60" i="12"/>
  <c r="G61" i="12"/>
  <c r="H61" i="12"/>
  <c r="L61" i="12"/>
  <c r="G62" i="12"/>
  <c r="H62" i="12"/>
  <c r="L62" i="12"/>
  <c r="G63" i="12"/>
  <c r="H63" i="12"/>
  <c r="L63" i="12"/>
  <c r="G64" i="12"/>
  <c r="H64" i="12"/>
  <c r="L64" i="12"/>
  <c r="G65" i="12"/>
  <c r="H65" i="12"/>
  <c r="L65" i="12"/>
  <c r="G66" i="12"/>
  <c r="H66" i="12"/>
  <c r="L66" i="12"/>
  <c r="G67" i="12"/>
  <c r="H67" i="12"/>
  <c r="L67" i="12"/>
  <c r="G68" i="12"/>
  <c r="H68" i="12"/>
  <c r="L68" i="12"/>
  <c r="G69" i="12"/>
  <c r="H69" i="12"/>
  <c r="L69" i="12"/>
  <c r="G70" i="12"/>
  <c r="H70" i="12"/>
  <c r="L70" i="12"/>
  <c r="G71" i="12"/>
  <c r="H71" i="12"/>
  <c r="L71" i="12"/>
  <c r="G72" i="12"/>
  <c r="H72" i="12"/>
  <c r="L72" i="12"/>
  <c r="G73" i="12"/>
  <c r="H73" i="12"/>
  <c r="L73" i="12"/>
  <c r="G74" i="12"/>
  <c r="H74" i="12"/>
  <c r="L74" i="12"/>
  <c r="G75" i="12"/>
  <c r="H75" i="12"/>
  <c r="L75" i="12"/>
  <c r="G76" i="12"/>
  <c r="H76" i="12"/>
  <c r="L76" i="12"/>
  <c r="G77" i="12"/>
  <c r="H77" i="12"/>
  <c r="L77" i="12"/>
  <c r="G78" i="12"/>
  <c r="H78" i="12"/>
  <c r="L78" i="12"/>
  <c r="G79" i="12"/>
  <c r="H79" i="12"/>
  <c r="L79" i="12"/>
  <c r="G80" i="12"/>
  <c r="H80" i="12"/>
  <c r="L80" i="12"/>
  <c r="G81" i="12"/>
  <c r="H81" i="12"/>
  <c r="L81" i="12"/>
  <c r="G82" i="12"/>
  <c r="H82" i="12"/>
  <c r="L82" i="12"/>
  <c r="G83" i="12"/>
  <c r="H83" i="12"/>
  <c r="L83" i="12"/>
  <c r="G84" i="12"/>
  <c r="H84" i="12"/>
  <c r="L84" i="12"/>
  <c r="G85" i="12"/>
  <c r="H85" i="12"/>
  <c r="L85" i="12"/>
  <c r="G86" i="12"/>
  <c r="H86" i="12"/>
  <c r="L86" i="12"/>
  <c r="G87" i="12"/>
  <c r="H87" i="12"/>
  <c r="L87" i="12"/>
  <c r="G88" i="12"/>
  <c r="H88" i="12"/>
  <c r="L88" i="12"/>
  <c r="G89" i="12"/>
  <c r="H89" i="12"/>
  <c r="L89" i="12"/>
  <c r="G90" i="12"/>
  <c r="H90" i="12"/>
  <c r="L90" i="12"/>
  <c r="G91" i="12"/>
  <c r="H91" i="12"/>
  <c r="L91" i="12"/>
  <c r="G92" i="12"/>
  <c r="H92" i="12"/>
  <c r="L92" i="12"/>
  <c r="G93" i="12"/>
  <c r="H93" i="12"/>
  <c r="L93" i="12"/>
  <c r="G94" i="12"/>
  <c r="H94" i="12"/>
  <c r="L94" i="12"/>
  <c r="G95" i="12"/>
  <c r="H95" i="12"/>
  <c r="L95" i="12"/>
  <c r="G96" i="12"/>
  <c r="H96" i="12"/>
  <c r="L96" i="12"/>
  <c r="G97" i="12"/>
  <c r="H97" i="12"/>
  <c r="L97" i="12"/>
  <c r="G98" i="12"/>
  <c r="H98" i="12"/>
  <c r="L98" i="12"/>
  <c r="G99" i="12"/>
  <c r="H99" i="12"/>
  <c r="L99" i="12"/>
  <c r="G100" i="12"/>
  <c r="H100" i="12"/>
  <c r="L100" i="12"/>
  <c r="G101" i="12"/>
  <c r="H101" i="12"/>
  <c r="L101" i="12"/>
  <c r="G102" i="12"/>
  <c r="H102" i="12"/>
  <c r="L102" i="12"/>
  <c r="G103" i="12"/>
  <c r="H103" i="12"/>
  <c r="L103" i="12"/>
  <c r="G104" i="12"/>
  <c r="H104" i="12"/>
  <c r="L104" i="12"/>
  <c r="G105" i="12"/>
  <c r="H105" i="12"/>
  <c r="L105" i="12"/>
  <c r="G106" i="12"/>
  <c r="H106" i="12"/>
  <c r="L106" i="12"/>
  <c r="G107" i="12"/>
  <c r="H107" i="12"/>
  <c r="L107" i="12"/>
  <c r="G108" i="12"/>
  <c r="H108" i="12"/>
  <c r="L108" i="12"/>
  <c r="G109" i="12"/>
  <c r="H109" i="12"/>
  <c r="L109" i="12"/>
  <c r="G110" i="12"/>
  <c r="H110" i="12"/>
  <c r="L110" i="12"/>
  <c r="G111" i="12"/>
  <c r="H111" i="12"/>
  <c r="L111" i="12"/>
  <c r="G112" i="12"/>
  <c r="H112" i="12"/>
  <c r="L112" i="12"/>
  <c r="G113" i="12"/>
  <c r="H113" i="12"/>
  <c r="L113" i="12"/>
  <c r="G114" i="12"/>
  <c r="H114" i="12"/>
  <c r="L114" i="12"/>
  <c r="G115" i="12"/>
  <c r="H115" i="12"/>
  <c r="L115" i="12"/>
  <c r="G116" i="12"/>
  <c r="H116" i="12"/>
  <c r="L116" i="12"/>
  <c r="G117" i="12"/>
  <c r="H117" i="12"/>
  <c r="L117" i="12"/>
  <c r="G118" i="12"/>
  <c r="H118" i="12"/>
  <c r="L118" i="12"/>
  <c r="G119" i="12"/>
  <c r="H119" i="12"/>
  <c r="L119" i="12"/>
  <c r="G120" i="12"/>
  <c r="H120" i="12"/>
  <c r="L120" i="12"/>
  <c r="G121" i="12"/>
  <c r="H121" i="12"/>
  <c r="L121" i="12"/>
  <c r="G122" i="12"/>
  <c r="H122" i="12"/>
  <c r="L122" i="12"/>
  <c r="G123" i="12"/>
  <c r="H123" i="12"/>
  <c r="L123" i="12"/>
  <c r="G124" i="12"/>
  <c r="H124" i="12"/>
  <c r="L124" i="12"/>
  <c r="G125" i="12"/>
  <c r="H125" i="12"/>
  <c r="L125" i="12"/>
  <c r="G126" i="12"/>
  <c r="H126" i="12"/>
  <c r="L126" i="12"/>
  <c r="G127" i="12"/>
  <c r="H127" i="12"/>
  <c r="L127" i="12"/>
  <c r="G128" i="12"/>
  <c r="H128" i="12"/>
  <c r="L128" i="12"/>
  <c r="G129" i="12"/>
  <c r="H129" i="12"/>
  <c r="L129" i="12"/>
  <c r="G130" i="12"/>
  <c r="H130" i="12"/>
  <c r="L130" i="12"/>
  <c r="G131" i="12"/>
  <c r="H131" i="12"/>
  <c r="L131" i="12"/>
  <c r="G132" i="12"/>
  <c r="H132" i="12"/>
  <c r="L132" i="12"/>
  <c r="G133" i="12"/>
  <c r="H133" i="12"/>
  <c r="L133" i="12"/>
  <c r="G134" i="12"/>
  <c r="H134" i="12"/>
  <c r="L134" i="12"/>
  <c r="G135" i="12"/>
  <c r="H135" i="12"/>
  <c r="L135" i="12"/>
  <c r="G136" i="12"/>
  <c r="H136" i="12"/>
  <c r="L136" i="12"/>
  <c r="G137" i="12"/>
  <c r="H137" i="12"/>
  <c r="L137" i="12"/>
  <c r="G138" i="12"/>
  <c r="H138" i="12"/>
  <c r="L138" i="12"/>
  <c r="G139" i="12"/>
  <c r="H139" i="12"/>
  <c r="L139" i="12"/>
  <c r="G140" i="12"/>
  <c r="H140" i="12"/>
  <c r="L140" i="12"/>
  <c r="G141" i="12"/>
  <c r="H141" i="12"/>
  <c r="L141" i="12"/>
  <c r="G142" i="12"/>
  <c r="H142" i="12"/>
  <c r="L142" i="12"/>
  <c r="G143" i="12"/>
  <c r="H143" i="12"/>
  <c r="L143" i="12"/>
  <c r="G144" i="12"/>
  <c r="H144" i="12"/>
  <c r="L144" i="12"/>
  <c r="G145" i="12"/>
  <c r="H145" i="12"/>
  <c r="L145" i="12"/>
  <c r="G146" i="12"/>
  <c r="H146" i="12"/>
  <c r="L146" i="12"/>
  <c r="G147" i="12"/>
  <c r="H147" i="12"/>
  <c r="L147" i="12"/>
  <c r="G148" i="12"/>
  <c r="H148" i="12"/>
  <c r="L148" i="12"/>
  <c r="G149" i="12"/>
  <c r="H149" i="12"/>
  <c r="L149" i="12"/>
  <c r="G150" i="12"/>
  <c r="H150" i="12"/>
  <c r="L150" i="12"/>
  <c r="G151" i="12"/>
  <c r="H151" i="12"/>
  <c r="L151" i="12"/>
  <c r="G152" i="12"/>
  <c r="H152" i="12"/>
  <c r="L152" i="12"/>
  <c r="G153" i="12"/>
  <c r="H153" i="12"/>
  <c r="L153" i="12"/>
  <c r="G154" i="12"/>
  <c r="H154" i="12"/>
  <c r="L154" i="12"/>
  <c r="G155" i="12"/>
  <c r="H155" i="12"/>
  <c r="L155" i="12"/>
  <c r="G156" i="12"/>
  <c r="H156" i="12"/>
  <c r="L156" i="12"/>
  <c r="G157" i="12"/>
  <c r="H157" i="12"/>
  <c r="L157" i="12"/>
  <c r="G158" i="12"/>
  <c r="H158" i="12"/>
  <c r="L158" i="12"/>
  <c r="G159" i="12"/>
  <c r="H159" i="12"/>
  <c r="L159" i="12"/>
  <c r="G160" i="12"/>
  <c r="H160" i="12"/>
  <c r="L160" i="12"/>
  <c r="G161" i="12"/>
  <c r="H161" i="12"/>
  <c r="L161" i="12"/>
  <c r="G162" i="12"/>
  <c r="H162" i="12"/>
  <c r="L162" i="12"/>
  <c r="G163" i="12"/>
  <c r="H163" i="12"/>
  <c r="L163" i="12"/>
  <c r="G164" i="12"/>
  <c r="H164" i="12"/>
  <c r="L164" i="12"/>
  <c r="G165" i="12"/>
  <c r="H165" i="12"/>
  <c r="L165" i="12"/>
  <c r="G166" i="12"/>
  <c r="H166" i="12"/>
  <c r="L166" i="12"/>
  <c r="G167" i="12"/>
  <c r="H167" i="12"/>
  <c r="L167" i="12"/>
  <c r="G168" i="12"/>
  <c r="H168" i="12"/>
  <c r="L168" i="12"/>
  <c r="G169" i="12"/>
  <c r="H169" i="12"/>
  <c r="L169" i="12"/>
  <c r="G170" i="12"/>
  <c r="H170" i="12"/>
  <c r="L170" i="12"/>
  <c r="G171" i="12"/>
  <c r="H171" i="12"/>
  <c r="L171" i="12"/>
  <c r="G172" i="12"/>
  <c r="H172" i="12"/>
  <c r="L172" i="12"/>
  <c r="G173" i="12"/>
  <c r="H173" i="12"/>
  <c r="L173" i="12"/>
  <c r="G174" i="12"/>
  <c r="H174" i="12"/>
  <c r="L174" i="12"/>
  <c r="G175" i="12"/>
  <c r="H175" i="12"/>
  <c r="L175" i="12"/>
  <c r="G176" i="12"/>
  <c r="H176" i="12"/>
  <c r="L176" i="12"/>
  <c r="G177" i="12"/>
  <c r="H177" i="12"/>
  <c r="L177" i="12"/>
  <c r="G178" i="12"/>
  <c r="H178" i="12"/>
  <c r="L178" i="12"/>
  <c r="G179" i="12"/>
  <c r="H179" i="12"/>
  <c r="L179" i="12"/>
  <c r="G180" i="12"/>
  <c r="H180" i="12"/>
  <c r="L180" i="12"/>
  <c r="G181" i="12"/>
  <c r="H181" i="12"/>
  <c r="L181" i="12"/>
  <c r="G182" i="12"/>
  <c r="H182" i="12"/>
  <c r="L182" i="12"/>
  <c r="G183" i="12"/>
  <c r="H183" i="12"/>
  <c r="L183" i="12"/>
  <c r="G184" i="12"/>
  <c r="H184" i="12"/>
  <c r="L184" i="12"/>
  <c r="G185" i="12"/>
  <c r="H185" i="12"/>
  <c r="L185" i="12"/>
  <c r="G186" i="12"/>
  <c r="H186" i="12"/>
  <c r="L186" i="12"/>
  <c r="G187" i="12"/>
  <c r="H187" i="12"/>
  <c r="L187" i="12"/>
  <c r="G188" i="12"/>
  <c r="H188" i="12"/>
  <c r="L188" i="12"/>
  <c r="G189" i="12"/>
  <c r="H189" i="12"/>
  <c r="L189" i="12"/>
  <c r="G190" i="12"/>
  <c r="H190" i="12"/>
  <c r="L190" i="12"/>
  <c r="G191" i="12"/>
  <c r="H191" i="12"/>
  <c r="L191" i="12"/>
  <c r="G192" i="12"/>
  <c r="H192" i="12"/>
  <c r="L192" i="12"/>
  <c r="G193" i="12"/>
  <c r="H193" i="12"/>
  <c r="L193" i="12"/>
  <c r="G194" i="12"/>
  <c r="H194" i="12"/>
  <c r="L194" i="12"/>
  <c r="G195" i="12"/>
  <c r="H195" i="12"/>
  <c r="L195" i="12"/>
  <c r="G196" i="12"/>
  <c r="H196" i="12"/>
  <c r="L196" i="12"/>
  <c r="G197" i="12"/>
  <c r="H197" i="12"/>
  <c r="L197" i="12"/>
  <c r="G198" i="12"/>
  <c r="H198" i="12"/>
  <c r="L198" i="12"/>
  <c r="G199" i="12"/>
  <c r="H199" i="12"/>
  <c r="L199" i="12"/>
  <c r="G200" i="12"/>
  <c r="H200" i="12"/>
  <c r="L200" i="12"/>
  <c r="G201" i="12"/>
  <c r="H201" i="12"/>
  <c r="L201" i="12"/>
  <c r="G202" i="12"/>
  <c r="H202" i="12"/>
  <c r="L202" i="12"/>
  <c r="G203" i="12"/>
  <c r="H203" i="12"/>
  <c r="L203" i="12"/>
  <c r="G204" i="12"/>
  <c r="H204" i="12"/>
  <c r="L204" i="12"/>
  <c r="G205" i="12"/>
  <c r="H205" i="12"/>
  <c r="L205" i="12"/>
  <c r="G206" i="12"/>
  <c r="H206" i="12"/>
  <c r="L206" i="12"/>
  <c r="G207" i="12"/>
  <c r="H207" i="12"/>
  <c r="L207" i="12"/>
  <c r="G208" i="12"/>
  <c r="H208" i="12"/>
  <c r="L208" i="12"/>
  <c r="G209" i="12"/>
  <c r="H209" i="12"/>
  <c r="L209" i="12"/>
  <c r="G210" i="12"/>
  <c r="H210" i="12"/>
  <c r="L210" i="12"/>
  <c r="G211" i="12"/>
  <c r="H211" i="12"/>
  <c r="L211" i="12"/>
  <c r="G212" i="12"/>
  <c r="H212" i="12"/>
  <c r="L212" i="12"/>
  <c r="G213" i="12"/>
  <c r="H213" i="12"/>
  <c r="L213" i="12"/>
  <c r="G214" i="12"/>
  <c r="H214" i="12"/>
  <c r="L214" i="12"/>
  <c r="G215" i="12"/>
  <c r="H215" i="12"/>
  <c r="L215" i="12"/>
  <c r="G216" i="12"/>
  <c r="H216" i="12"/>
  <c r="L216" i="12"/>
  <c r="G217" i="12"/>
  <c r="H217" i="12"/>
  <c r="L217" i="12"/>
  <c r="G218" i="12"/>
  <c r="H218" i="12"/>
  <c r="L218" i="12"/>
  <c r="G219" i="12"/>
  <c r="H219" i="12"/>
  <c r="L219" i="12"/>
  <c r="G220" i="12"/>
  <c r="H220" i="12"/>
  <c r="L220" i="12"/>
  <c r="G221" i="12"/>
  <c r="H221" i="12"/>
  <c r="L221" i="12"/>
  <c r="G222" i="12"/>
  <c r="H222" i="12"/>
  <c r="L222" i="12"/>
  <c r="G223" i="12"/>
  <c r="H223" i="12"/>
  <c r="L223" i="12"/>
  <c r="G224" i="12"/>
  <c r="H224" i="12"/>
  <c r="L224" i="12"/>
  <c r="G225" i="12"/>
  <c r="H225" i="12"/>
  <c r="L225" i="12"/>
  <c r="G226" i="12"/>
  <c r="H226" i="12"/>
  <c r="L226" i="12"/>
  <c r="G227" i="12"/>
  <c r="H227" i="12"/>
  <c r="L227" i="12"/>
  <c r="G228" i="12"/>
  <c r="H228" i="12"/>
  <c r="L228" i="12"/>
  <c r="G229" i="12"/>
  <c r="H229" i="12"/>
  <c r="L229" i="12"/>
  <c r="G230" i="12"/>
  <c r="H230" i="12"/>
  <c r="L230" i="12"/>
  <c r="G231" i="12"/>
  <c r="H231" i="12"/>
  <c r="L231" i="12"/>
  <c r="G232" i="12"/>
  <c r="H232" i="12"/>
  <c r="L232" i="12"/>
  <c r="G233" i="12"/>
  <c r="H233" i="12"/>
  <c r="L233" i="12"/>
  <c r="G234" i="12"/>
  <c r="H234" i="12"/>
  <c r="L234" i="12"/>
  <c r="G235" i="12"/>
  <c r="H235" i="12"/>
  <c r="L235" i="12"/>
  <c r="G236" i="12"/>
  <c r="H236" i="12"/>
  <c r="L236" i="12"/>
  <c r="G237" i="12"/>
  <c r="H237" i="12"/>
  <c r="L237" i="12"/>
  <c r="G238" i="12"/>
  <c r="H238" i="12"/>
  <c r="L238" i="12"/>
  <c r="G239" i="12"/>
  <c r="H239" i="12"/>
  <c r="L239" i="12"/>
  <c r="G240" i="12"/>
  <c r="H240" i="12"/>
  <c r="L240" i="12"/>
  <c r="G241" i="12"/>
  <c r="H241" i="12"/>
  <c r="L241" i="12"/>
  <c r="G242" i="12"/>
  <c r="H242" i="12"/>
  <c r="L242" i="12"/>
  <c r="G243" i="12"/>
  <c r="H243" i="12"/>
  <c r="L243" i="12"/>
  <c r="G244" i="12"/>
  <c r="H244" i="12"/>
  <c r="L244" i="12"/>
  <c r="E244" i="10"/>
  <c r="E243" i="10"/>
  <c r="D242" i="10"/>
  <c r="D241" i="10"/>
  <c r="C240" i="10"/>
  <c r="C239" i="10"/>
  <c r="B238" i="10"/>
  <c r="B237" i="10"/>
  <c r="A238" i="10"/>
  <c r="A239" i="10"/>
  <c r="A240" i="10"/>
  <c r="A241" i="10"/>
  <c r="A242" i="10"/>
  <c r="A243" i="10"/>
  <c r="A244" i="10"/>
  <c r="A237" i="10"/>
  <c r="E236" i="10"/>
  <c r="E235" i="10"/>
  <c r="D234" i="10"/>
  <c r="D233" i="10"/>
  <c r="C232" i="10"/>
  <c r="C231" i="10"/>
  <c r="B230" i="10"/>
  <c r="B229" i="10"/>
  <c r="A230" i="10"/>
  <c r="A231" i="10"/>
  <c r="A232" i="10"/>
  <c r="A233" i="10"/>
  <c r="A234" i="10"/>
  <c r="A235" i="10"/>
  <c r="A236" i="10"/>
  <c r="A229" i="10"/>
  <c r="E228" i="10"/>
  <c r="E227" i="10"/>
  <c r="D226" i="10"/>
  <c r="D225" i="10"/>
  <c r="C224" i="10"/>
  <c r="C223" i="10"/>
  <c r="B222" i="10"/>
  <c r="B221" i="10"/>
  <c r="A223" i="10"/>
  <c r="A224" i="10"/>
  <c r="A225" i="10"/>
  <c r="A226" i="10"/>
  <c r="A227" i="10"/>
  <c r="A228" i="10"/>
  <c r="A222" i="10"/>
  <c r="A221" i="10"/>
  <c r="E220" i="10"/>
  <c r="E219" i="10"/>
  <c r="D218" i="10"/>
  <c r="D217" i="10"/>
  <c r="C216" i="10"/>
  <c r="C215" i="10"/>
  <c r="B214" i="10"/>
  <c r="B213" i="10"/>
  <c r="A214" i="10"/>
  <c r="A215" i="10"/>
  <c r="A216" i="10"/>
  <c r="A217" i="10"/>
  <c r="A218" i="10"/>
  <c r="A219" i="10"/>
  <c r="A220" i="10"/>
  <c r="A213" i="10"/>
  <c r="E212" i="10"/>
  <c r="E211" i="10"/>
  <c r="D210" i="10"/>
  <c r="D209" i="10"/>
  <c r="C208" i="10"/>
  <c r="C207" i="10"/>
  <c r="B206" i="10"/>
  <c r="B205" i="10"/>
  <c r="A206" i="10"/>
  <c r="A207" i="10"/>
  <c r="A208" i="10"/>
  <c r="A209" i="10"/>
  <c r="A210" i="10"/>
  <c r="A211" i="10"/>
  <c r="A212" i="10"/>
  <c r="A205" i="10"/>
  <c r="E204" i="10"/>
  <c r="E203" i="10"/>
  <c r="D202" i="10"/>
  <c r="D201" i="10"/>
  <c r="C200" i="10"/>
  <c r="C199" i="10"/>
  <c r="B198" i="10"/>
  <c r="B197" i="10"/>
  <c r="A199" i="10"/>
  <c r="A200" i="10"/>
  <c r="A201" i="10"/>
  <c r="A202" i="10"/>
  <c r="A203" i="10"/>
  <c r="A204" i="10"/>
  <c r="A198" i="10"/>
  <c r="A197" i="10"/>
  <c r="E196" i="10"/>
  <c r="E195" i="10"/>
  <c r="D194" i="10"/>
  <c r="D193" i="10"/>
  <c r="C192" i="10"/>
  <c r="C191" i="10"/>
  <c r="B190" i="10"/>
  <c r="B189" i="10"/>
  <c r="A190" i="10"/>
  <c r="A191" i="10"/>
  <c r="A192" i="10"/>
  <c r="A193" i="10"/>
  <c r="A194" i="10"/>
  <c r="A195" i="10"/>
  <c r="A196" i="10"/>
  <c r="A189" i="10"/>
  <c r="E188" i="10"/>
  <c r="E187" i="10"/>
  <c r="D186" i="10"/>
  <c r="D185" i="10"/>
  <c r="C184" i="10"/>
  <c r="C183" i="10"/>
  <c r="B182" i="10"/>
  <c r="B181" i="10"/>
  <c r="A182" i="10"/>
  <c r="A183" i="10"/>
  <c r="A184" i="10"/>
  <c r="A185" i="10"/>
  <c r="A186" i="10"/>
  <c r="A187" i="10"/>
  <c r="A188" i="10"/>
  <c r="A181" i="10"/>
  <c r="E180" i="10"/>
  <c r="E179" i="10"/>
  <c r="D178" i="10"/>
  <c r="D177" i="10"/>
  <c r="C176" i="10"/>
  <c r="C175" i="10"/>
  <c r="B174" i="10"/>
  <c r="B173" i="10"/>
  <c r="A174" i="10"/>
  <c r="A175" i="10"/>
  <c r="A176" i="10"/>
  <c r="A177" i="10"/>
  <c r="A178" i="10"/>
  <c r="A179" i="10"/>
  <c r="A180" i="10"/>
  <c r="A173" i="10"/>
  <c r="E172" i="10"/>
  <c r="E171" i="10"/>
  <c r="D170" i="10"/>
  <c r="D169" i="10"/>
  <c r="C168" i="10"/>
  <c r="C167" i="10"/>
  <c r="B166" i="10"/>
  <c r="B165" i="10"/>
  <c r="A166" i="10"/>
  <c r="A167" i="10"/>
  <c r="A168" i="10"/>
  <c r="A169" i="10"/>
  <c r="A170" i="10"/>
  <c r="A171" i="10"/>
  <c r="A172" i="10"/>
  <c r="A165" i="10"/>
  <c r="E164" i="10"/>
  <c r="E163" i="10"/>
  <c r="D162" i="10"/>
  <c r="D161" i="10"/>
  <c r="C160" i="10"/>
  <c r="C159" i="10"/>
  <c r="B158" i="10"/>
  <c r="B157" i="10"/>
  <c r="A158" i="10"/>
  <c r="A159" i="10"/>
  <c r="A160" i="10"/>
  <c r="A161" i="10"/>
  <c r="A162" i="10"/>
  <c r="A163" i="10"/>
  <c r="A164" i="10"/>
  <c r="A157" i="10"/>
  <c r="E156" i="10"/>
  <c r="E155" i="10"/>
  <c r="D154" i="10"/>
  <c r="D153" i="10"/>
  <c r="C152" i="10"/>
  <c r="C151" i="10"/>
  <c r="B150" i="10"/>
  <c r="B149" i="10"/>
  <c r="A150" i="10"/>
  <c r="A151" i="10"/>
  <c r="A152" i="10"/>
  <c r="A153" i="10"/>
  <c r="A154" i="10"/>
  <c r="A155" i="10"/>
  <c r="A156" i="10"/>
  <c r="A149" i="10"/>
  <c r="E148" i="10"/>
  <c r="E147" i="10"/>
  <c r="D146" i="10"/>
  <c r="D145" i="10"/>
  <c r="C144" i="10"/>
  <c r="C143" i="10"/>
  <c r="B142" i="10"/>
  <c r="B141" i="10"/>
  <c r="A142" i="10"/>
  <c r="A143" i="10"/>
  <c r="A144" i="10"/>
  <c r="A145" i="10"/>
  <c r="A146" i="10"/>
  <c r="A147" i="10"/>
  <c r="A148" i="10"/>
  <c r="A141" i="10"/>
  <c r="E140" i="10"/>
  <c r="E139" i="10"/>
  <c r="D138" i="10"/>
  <c r="D137" i="10"/>
  <c r="C136" i="10"/>
  <c r="C135" i="10"/>
  <c r="B134" i="10"/>
  <c r="B133" i="10"/>
  <c r="A134" i="10"/>
  <c r="A135" i="10"/>
  <c r="A136" i="10"/>
  <c r="A137" i="10"/>
  <c r="A138" i="10"/>
  <c r="A139" i="10"/>
  <c r="A140" i="10"/>
  <c r="A133" i="10"/>
  <c r="E132" i="10"/>
  <c r="E131" i="10"/>
  <c r="D130" i="10"/>
  <c r="D129" i="10"/>
  <c r="C128" i="10"/>
  <c r="C127" i="10"/>
  <c r="B126" i="10"/>
  <c r="B125" i="10"/>
  <c r="A126" i="10"/>
  <c r="A127" i="10"/>
  <c r="A128" i="10"/>
  <c r="A129" i="10"/>
  <c r="A130" i="10"/>
  <c r="A131" i="10"/>
  <c r="A132" i="10"/>
  <c r="A125" i="10"/>
  <c r="E124" i="10"/>
  <c r="E123" i="10"/>
  <c r="D122" i="10"/>
  <c r="D121" i="10"/>
  <c r="C120" i="10"/>
  <c r="C119" i="10"/>
  <c r="B118" i="10"/>
  <c r="B117" i="10"/>
  <c r="A118" i="10"/>
  <c r="A119" i="10"/>
  <c r="A120" i="10"/>
  <c r="A121" i="10"/>
  <c r="A122" i="10"/>
  <c r="A123" i="10"/>
  <c r="A124" i="10"/>
  <c r="A117" i="10"/>
  <c r="E116" i="10"/>
  <c r="E115" i="10"/>
  <c r="D114" i="10"/>
  <c r="D113" i="10"/>
  <c r="C112" i="10"/>
  <c r="C111" i="10"/>
  <c r="B110" i="10"/>
  <c r="B109" i="10"/>
  <c r="A110" i="10"/>
  <c r="A111" i="10"/>
  <c r="A112" i="10"/>
  <c r="A113" i="10"/>
  <c r="A114" i="10"/>
  <c r="A115" i="10"/>
  <c r="A116" i="10"/>
  <c r="A109" i="10"/>
  <c r="E108" i="10"/>
  <c r="E107" i="10"/>
  <c r="D106" i="10"/>
  <c r="D105" i="10"/>
  <c r="C104" i="10"/>
  <c r="C103" i="10"/>
  <c r="B102" i="10"/>
  <c r="B101" i="10"/>
  <c r="A102" i="10"/>
  <c r="A103" i="10"/>
  <c r="A104" i="10"/>
  <c r="A105" i="10"/>
  <c r="A106" i="10"/>
  <c r="A107" i="10"/>
  <c r="A108" i="10"/>
  <c r="A101" i="10"/>
  <c r="E100" i="10"/>
  <c r="E99" i="10"/>
  <c r="D98" i="10"/>
  <c r="D97" i="10"/>
  <c r="C96" i="10"/>
  <c r="C95" i="10"/>
  <c r="B94" i="10"/>
  <c r="B93" i="10"/>
  <c r="A94" i="10"/>
  <c r="A95" i="10"/>
  <c r="A96" i="10"/>
  <c r="A97" i="10"/>
  <c r="A98" i="10"/>
  <c r="A99" i="10"/>
  <c r="A100" i="10"/>
  <c r="A93" i="10"/>
  <c r="E92" i="10"/>
  <c r="E91" i="10"/>
  <c r="D90" i="10"/>
  <c r="D89" i="10"/>
  <c r="C88" i="10"/>
  <c r="C87" i="10"/>
  <c r="B86" i="10"/>
  <c r="B85" i="10"/>
  <c r="A86" i="10"/>
  <c r="A87" i="10"/>
  <c r="A88" i="10"/>
  <c r="A89" i="10"/>
  <c r="A90" i="10"/>
  <c r="A91" i="10"/>
  <c r="A92" i="10"/>
  <c r="A85" i="10"/>
  <c r="E84" i="10"/>
  <c r="E83" i="10"/>
  <c r="D82" i="10"/>
  <c r="D81" i="10"/>
  <c r="C80" i="10"/>
  <c r="C79" i="10"/>
  <c r="B78" i="10"/>
  <c r="B77" i="10"/>
  <c r="A78" i="10"/>
  <c r="A79" i="10"/>
  <c r="A80" i="10"/>
  <c r="A81" i="10"/>
  <c r="A82" i="10"/>
  <c r="A83" i="10"/>
  <c r="A84" i="10"/>
  <c r="A77" i="10"/>
  <c r="E76" i="10"/>
  <c r="E75" i="10"/>
  <c r="D74" i="10"/>
  <c r="D73" i="10"/>
  <c r="C72" i="10"/>
  <c r="C71" i="10"/>
  <c r="B70" i="10"/>
  <c r="B69" i="10"/>
  <c r="A70" i="10"/>
  <c r="A71" i="10"/>
  <c r="A72" i="10"/>
  <c r="A73" i="10"/>
  <c r="A74" i="10"/>
  <c r="A75" i="10"/>
  <c r="A76" i="10"/>
  <c r="A69" i="10"/>
  <c r="E68" i="10"/>
  <c r="E67" i="10"/>
  <c r="D66" i="10"/>
  <c r="D65" i="10"/>
  <c r="C64" i="10"/>
  <c r="C63" i="10"/>
  <c r="B62" i="10"/>
  <c r="B61" i="10"/>
  <c r="A62" i="10"/>
  <c r="A63" i="10"/>
  <c r="A64" i="10"/>
  <c r="A65" i="10"/>
  <c r="A66" i="10"/>
  <c r="A67" i="10"/>
  <c r="A68" i="10"/>
  <c r="A61" i="10"/>
  <c r="E60" i="10"/>
  <c r="E59" i="10"/>
  <c r="D58" i="10"/>
  <c r="D57" i="10"/>
  <c r="C56" i="10"/>
  <c r="C55" i="10"/>
  <c r="B54" i="10"/>
  <c r="B53" i="10"/>
  <c r="A54" i="10"/>
  <c r="A55" i="10"/>
  <c r="A56" i="10"/>
  <c r="A57" i="10"/>
  <c r="A58" i="10"/>
  <c r="A59" i="10"/>
  <c r="A60" i="10"/>
  <c r="A53" i="10"/>
  <c r="E52" i="10"/>
  <c r="E51" i="10"/>
  <c r="D50" i="10"/>
  <c r="D49" i="10"/>
  <c r="C48" i="10"/>
  <c r="C47" i="10"/>
  <c r="B46" i="10"/>
  <c r="B45" i="10"/>
  <c r="A46" i="10"/>
  <c r="A47" i="10"/>
  <c r="A48" i="10"/>
  <c r="A49" i="10"/>
  <c r="A50" i="10"/>
  <c r="A51" i="10"/>
  <c r="A52" i="10"/>
  <c r="A45" i="10"/>
  <c r="E44" i="10"/>
  <c r="E43" i="10"/>
  <c r="D42" i="10"/>
  <c r="D41" i="10"/>
  <c r="C40" i="10"/>
  <c r="C39" i="10"/>
  <c r="B38" i="10"/>
  <c r="B37" i="10"/>
  <c r="A38" i="10"/>
  <c r="A39" i="10"/>
  <c r="A40" i="10"/>
  <c r="A41" i="10"/>
  <c r="A42" i="10"/>
  <c r="A43" i="10"/>
  <c r="A44" i="10"/>
  <c r="A37" i="10"/>
  <c r="E36" i="10"/>
  <c r="E35" i="10"/>
  <c r="D34" i="10"/>
  <c r="D33" i="10"/>
  <c r="C32" i="10"/>
  <c r="C31" i="10"/>
  <c r="B30" i="10"/>
  <c r="B29" i="10"/>
  <c r="A30" i="10"/>
  <c r="A31" i="10"/>
  <c r="A32" i="10"/>
  <c r="A33" i="10"/>
  <c r="A34" i="10"/>
  <c r="A35" i="10"/>
  <c r="A36" i="10"/>
  <c r="A29" i="10"/>
  <c r="E28" i="10"/>
  <c r="E27" i="10"/>
  <c r="D26" i="10"/>
  <c r="D25" i="10"/>
  <c r="C24" i="10"/>
  <c r="C23" i="10"/>
  <c r="B22" i="10"/>
  <c r="B21" i="10"/>
  <c r="A22" i="10"/>
  <c r="A23" i="10"/>
  <c r="A24" i="10"/>
  <c r="A25" i="10"/>
  <c r="A26" i="10"/>
  <c r="A27" i="10"/>
  <c r="A28" i="10"/>
  <c r="A21" i="10"/>
  <c r="A6" i="10"/>
  <c r="E123" i="7"/>
  <c r="D122" i="7"/>
  <c r="C121" i="7"/>
  <c r="B120" i="7"/>
  <c r="A121" i="7"/>
  <c r="A122" i="7"/>
  <c r="A123" i="7"/>
  <c r="A120" i="7"/>
  <c r="E119" i="7"/>
  <c r="D118" i="7"/>
  <c r="C117" i="7"/>
  <c r="B116" i="7"/>
  <c r="A119" i="7"/>
  <c r="A118" i="7"/>
  <c r="A117" i="7"/>
  <c r="A116" i="7"/>
  <c r="E115" i="7"/>
  <c r="D114" i="7"/>
  <c r="C113" i="7"/>
  <c r="B112" i="7"/>
  <c r="A113" i="7"/>
  <c r="A114" i="7"/>
  <c r="A115" i="7"/>
  <c r="A112" i="7"/>
  <c r="E111" i="7"/>
  <c r="D110" i="7"/>
  <c r="C109" i="7"/>
  <c r="B108" i="7"/>
  <c r="A109" i="7"/>
  <c r="A110" i="7"/>
  <c r="A111" i="7"/>
  <c r="A108" i="7"/>
  <c r="E107" i="7"/>
  <c r="D106" i="7"/>
  <c r="C105" i="7"/>
  <c r="B104" i="7"/>
  <c r="A105" i="7"/>
  <c r="A106" i="7"/>
  <c r="A107" i="7"/>
  <c r="A104" i="7"/>
  <c r="E103" i="7"/>
  <c r="D102" i="7"/>
  <c r="C101" i="7"/>
  <c r="B100" i="7"/>
  <c r="A102" i="7"/>
  <c r="A103" i="7"/>
  <c r="A101" i="7"/>
  <c r="A100" i="7"/>
  <c r="E99" i="7"/>
  <c r="D98" i="7"/>
  <c r="C97" i="7"/>
  <c r="B96" i="7"/>
  <c r="A97" i="7"/>
  <c r="A98" i="7"/>
  <c r="A99" i="7"/>
  <c r="A96" i="7"/>
  <c r="E95" i="7"/>
  <c r="D94" i="7"/>
  <c r="C93" i="7"/>
  <c r="B92" i="7"/>
  <c r="A93" i="7"/>
  <c r="A94" i="7"/>
  <c r="A95" i="7"/>
  <c r="A92" i="7"/>
  <c r="E91" i="7"/>
  <c r="D90" i="7"/>
  <c r="C89" i="7"/>
  <c r="B88" i="7"/>
  <c r="A89" i="7"/>
  <c r="A90" i="7"/>
  <c r="A91" i="7"/>
  <c r="A88" i="7"/>
  <c r="E87" i="7"/>
  <c r="D86" i="7"/>
  <c r="C85" i="7"/>
  <c r="B84" i="7"/>
  <c r="A85" i="7"/>
  <c r="A86" i="7"/>
  <c r="A87" i="7"/>
  <c r="A84" i="7"/>
  <c r="E83" i="7"/>
  <c r="D82" i="7"/>
  <c r="C81" i="7"/>
  <c r="B80" i="7"/>
  <c r="A81" i="7"/>
  <c r="A82" i="7"/>
  <c r="A83" i="7"/>
  <c r="A80" i="7"/>
  <c r="E79" i="7"/>
  <c r="D78" i="7"/>
  <c r="C77" i="7"/>
  <c r="B76" i="7"/>
  <c r="A77" i="7"/>
  <c r="A78" i="7"/>
  <c r="A79" i="7"/>
  <c r="A76" i="7"/>
  <c r="E75" i="7"/>
  <c r="C73" i="7"/>
  <c r="B72" i="7"/>
  <c r="A74" i="7"/>
  <c r="A75" i="7"/>
  <c r="A73" i="7"/>
  <c r="A72" i="7"/>
  <c r="E71" i="7"/>
  <c r="D70" i="7"/>
  <c r="C69" i="7"/>
  <c r="B68" i="7"/>
  <c r="A69" i="7"/>
  <c r="A70" i="7"/>
  <c r="A71" i="7"/>
  <c r="A68" i="7"/>
  <c r="A65" i="7"/>
  <c r="A66" i="7"/>
  <c r="A67" i="7"/>
  <c r="E67" i="7"/>
  <c r="D66" i="7"/>
  <c r="C65" i="7"/>
  <c r="B64" i="7"/>
  <c r="A64" i="7"/>
  <c r="E63" i="7"/>
  <c r="D62" i="7"/>
  <c r="C61" i="7"/>
  <c r="B60" i="7"/>
  <c r="A62" i="7"/>
  <c r="A63" i="7"/>
  <c r="A61" i="7"/>
  <c r="A60" i="7"/>
  <c r="E59" i="7"/>
  <c r="D58" i="7"/>
  <c r="C57" i="7"/>
  <c r="B56" i="7"/>
  <c r="A59" i="7"/>
  <c r="A58" i="7"/>
  <c r="A57" i="7"/>
  <c r="A56" i="7"/>
  <c r="E55" i="7"/>
  <c r="D54" i="7"/>
  <c r="C53" i="7"/>
  <c r="B52" i="7"/>
  <c r="A55" i="7"/>
  <c r="A54" i="7"/>
  <c r="A53" i="7"/>
  <c r="A52" i="7"/>
  <c r="E51" i="7"/>
  <c r="D50" i="7"/>
  <c r="C49" i="7"/>
  <c r="B48" i="7"/>
  <c r="A49" i="7"/>
  <c r="A50" i="7"/>
  <c r="A51" i="7"/>
  <c r="A48" i="7"/>
  <c r="E47" i="7"/>
  <c r="D46" i="7"/>
  <c r="C45" i="7"/>
  <c r="B44" i="7"/>
  <c r="A45" i="7"/>
  <c r="A46" i="7"/>
  <c r="A47" i="7"/>
  <c r="A44" i="7"/>
  <c r="E43" i="7"/>
  <c r="D42" i="7"/>
  <c r="C41" i="7"/>
  <c r="B40" i="7"/>
  <c r="A41" i="7"/>
  <c r="A42" i="7"/>
  <c r="A43" i="7"/>
  <c r="A40" i="7"/>
  <c r="E39" i="7"/>
  <c r="D38" i="7"/>
  <c r="C37" i="7"/>
  <c r="B36" i="7"/>
  <c r="A37" i="7"/>
  <c r="A38" i="7"/>
  <c r="A39" i="7"/>
  <c r="A36" i="7"/>
  <c r="E35" i="7"/>
  <c r="D34" i="7"/>
  <c r="C33" i="7"/>
  <c r="B32" i="7"/>
  <c r="A33" i="7"/>
  <c r="A34" i="7"/>
  <c r="A35" i="7"/>
  <c r="A32" i="7"/>
  <c r="E31" i="7"/>
  <c r="D30" i="7"/>
  <c r="C29" i="7"/>
  <c r="B28" i="7"/>
  <c r="A29" i="7"/>
  <c r="A30" i="7"/>
  <c r="A31" i="7"/>
  <c r="A28" i="7"/>
  <c r="E27" i="7"/>
  <c r="D26" i="7"/>
  <c r="C25" i="7"/>
  <c r="B24" i="7"/>
  <c r="A25" i="7"/>
  <c r="A26" i="7"/>
  <c r="A27" i="7"/>
  <c r="A24" i="7"/>
  <c r="E23" i="7"/>
  <c r="D22" i="7"/>
  <c r="C21" i="7"/>
  <c r="B20" i="7"/>
  <c r="A21" i="7"/>
  <c r="A22" i="7"/>
  <c r="A23" i="7"/>
  <c r="A20" i="7"/>
  <c r="E19" i="7"/>
  <c r="D18" i="7"/>
  <c r="C17" i="7"/>
  <c r="B16" i="7"/>
  <c r="A33" i="3"/>
  <c r="A11" i="3"/>
  <c r="A12" i="3"/>
  <c r="A13" i="3"/>
  <c r="A14" i="3"/>
  <c r="A15" i="3"/>
  <c r="A16" i="3"/>
  <c r="A17" i="3"/>
  <c r="A18" i="3"/>
  <c r="A19" i="3"/>
  <c r="A20" i="3"/>
  <c r="A21" i="3"/>
  <c r="A22" i="3"/>
  <c r="A23" i="3"/>
  <c r="A24" i="3"/>
  <c r="A25" i="3"/>
  <c r="A26" i="3"/>
  <c r="A27" i="3"/>
  <c r="A28" i="3"/>
  <c r="A29" i="3"/>
  <c r="A30" i="3"/>
  <c r="A31" i="3"/>
  <c r="A32" i="3"/>
  <c r="A10" i="3"/>
  <c r="A9" i="3"/>
  <c r="A8" i="3"/>
  <c r="A7" i="3"/>
  <c r="A6" i="3"/>
  <c r="A5" i="3"/>
  <c r="A4" i="3"/>
  <c r="A16" i="7"/>
  <c r="A17" i="7"/>
  <c r="A18" i="7"/>
  <c r="A19" i="7"/>
  <c r="A13" i="7"/>
  <c r="A14" i="7"/>
  <c r="A15" i="7"/>
  <c r="A12" i="7"/>
  <c r="E15" i="7"/>
  <c r="D14" i="7"/>
  <c r="C13" i="7"/>
  <c r="B12" i="7"/>
  <c r="E20" i="10"/>
  <c r="E19" i="10"/>
  <c r="D18" i="10"/>
  <c r="D17" i="10"/>
  <c r="C16" i="10"/>
  <c r="C15" i="10"/>
  <c r="B14" i="10"/>
  <c r="B13" i="10"/>
  <c r="A14" i="10"/>
  <c r="A15" i="10"/>
  <c r="A16" i="10"/>
  <c r="A17" i="10"/>
  <c r="A18" i="10"/>
  <c r="A19" i="10"/>
  <c r="A20" i="10"/>
  <c r="A13" i="10"/>
  <c r="E12" i="10"/>
  <c r="A12" i="10"/>
  <c r="D10" i="10"/>
  <c r="A10" i="10"/>
  <c r="C8" i="10"/>
  <c r="A8" i="10"/>
  <c r="E11" i="10"/>
  <c r="A11" i="10"/>
  <c r="D9" i="10"/>
  <c r="A9" i="10"/>
  <c r="C7" i="10"/>
  <c r="A7" i="10"/>
  <c r="B5" i="10"/>
  <c r="A5" i="10"/>
  <c r="A6" i="7"/>
  <c r="D6" i="7"/>
  <c r="E11" i="7"/>
  <c r="A5" i="7"/>
  <c r="C5" i="7"/>
  <c r="A7" i="7"/>
  <c r="E7" i="7"/>
  <c r="D10" i="7"/>
  <c r="C9" i="7"/>
  <c r="B8" i="7"/>
  <c r="A9" i="7"/>
  <c r="A10" i="7"/>
  <c r="A11" i="7"/>
  <c r="A8" i="7"/>
  <c r="B4" i="7"/>
  <c r="A4" i="7"/>
</calcChain>
</file>

<file path=xl/comments1.xml><?xml version="1.0" encoding="utf-8"?>
<comments xmlns="http://schemas.openxmlformats.org/spreadsheetml/2006/main">
  <authors>
    <author>Laura Downie</author>
  </authors>
  <commentList>
    <comment ref="D1" authorId="0">
      <text>
        <r>
          <rPr>
            <sz val="9"/>
            <color indexed="81"/>
            <rFont val="Tahoma"/>
            <family val="2"/>
          </rPr>
          <t>Enter the start date (in D1) and end date (in F1) for your audit, in the format of: DD.MM.YYYY</t>
        </r>
      </text>
    </comment>
    <comment ref="F1" authorId="0">
      <text>
        <r>
          <rPr>
            <sz val="9"/>
            <color indexed="81"/>
            <rFont val="Tahoma"/>
            <family val="2"/>
          </rPr>
          <t>Enter the start date (in D1) and end date (in F1) for your audit, in the format of: DD.MM.YYYY</t>
        </r>
      </text>
    </comment>
    <comment ref="A2" authorId="0">
      <text>
        <r>
          <rPr>
            <sz val="9"/>
            <color indexed="81"/>
            <rFont val="Calibri"/>
            <family val="2"/>
          </rPr>
          <t>Unique patient identifier should be entered (e.g., initials, record ID, etc.)</t>
        </r>
      </text>
    </comment>
    <comment ref="B2" authorId="0">
      <text>
        <r>
          <rPr>
            <b/>
            <u/>
            <sz val="9"/>
            <color indexed="81"/>
            <rFont val="Calibri"/>
          </rPr>
          <t>Note</t>
        </r>
        <r>
          <rPr>
            <sz val="9"/>
            <color indexed="81"/>
            <rFont val="Calibri"/>
            <family val="2"/>
          </rPr>
          <t xml:space="preserve">: A 'Comprehensive assessment' may have physically occurred over one or more physical patient visits. If it was performed over two or more visits, record the date of the </t>
        </r>
        <r>
          <rPr>
            <b/>
            <sz val="9"/>
            <color indexed="81"/>
            <rFont val="Calibri"/>
            <family val="2"/>
          </rPr>
          <t>last visit (i.e., when the assesment was completed)</t>
        </r>
        <r>
          <rPr>
            <sz val="9"/>
            <color indexed="81"/>
            <rFont val="Calibri"/>
            <family val="2"/>
          </rPr>
          <t xml:space="preserve"> in this box</t>
        </r>
      </text>
    </comment>
    <comment ref="B4" authorId="0">
      <text>
        <r>
          <rPr>
            <sz val="9"/>
            <color indexed="81"/>
            <rFont val="Calibri"/>
            <family val="2"/>
          </rPr>
          <t xml:space="preserve">Enter date as:
DD.MM.YYYY
</t>
        </r>
      </text>
    </comment>
  </commentList>
</comments>
</file>

<file path=xl/comments2.xml><?xml version="1.0" encoding="utf-8"?>
<comments xmlns="http://schemas.openxmlformats.org/spreadsheetml/2006/main">
  <authors>
    <author>Laura Downie</author>
  </authors>
  <commentList>
    <comment ref="B2" authorId="0">
      <text>
        <r>
          <rPr>
            <sz val="9"/>
            <color indexed="81"/>
            <rFont val="Calibri"/>
            <family val="2"/>
          </rPr>
          <t xml:space="preserve">The visit schedule is currently configured to enable the details of up to four comprehensive assessments (i.e., one initial and three comprehensive reviews) to be captured during the audit period. 
If more reviews were undertaken, then we would recommend using a second spreadsheet to consider these. 
</t>
        </r>
      </text>
    </comment>
    <comment ref="F3" authorId="0">
      <text>
        <r>
          <rPr>
            <sz val="9"/>
            <color indexed="81"/>
            <rFont val="Calibri"/>
            <family val="2"/>
          </rPr>
          <t>Type I or Type II OR
IDDM vs NIDDM OR gestational</t>
        </r>
      </text>
    </comment>
    <comment ref="J3" authorId="0">
      <text>
        <r>
          <rPr>
            <sz val="9"/>
            <color indexed="81"/>
            <rFont val="Calibri"/>
            <family val="2"/>
          </rPr>
          <t>Daily blood glucose readings</t>
        </r>
      </text>
    </comment>
    <comment ref="K3" authorId="0">
      <text>
        <r>
          <rPr>
            <sz val="9"/>
            <color indexed="81"/>
            <rFont val="Calibri"/>
            <family val="2"/>
          </rPr>
          <t>Patient's perceived impression of the own blood glucose levels, without quantitative information, was noted</t>
        </r>
      </text>
    </comment>
  </commentList>
</comments>
</file>

<file path=xl/comments3.xml><?xml version="1.0" encoding="utf-8"?>
<comments xmlns="http://schemas.openxmlformats.org/spreadsheetml/2006/main">
  <authors>
    <author>Laura Downie</author>
  </authors>
  <commentList>
    <comment ref="B2" authorId="0">
      <text>
        <r>
          <rPr>
            <sz val="9"/>
            <color indexed="81"/>
            <rFont val="Calibri"/>
            <family val="2"/>
          </rPr>
          <t xml:space="preserve">The visit schedule is currently configured to enable the details of up to four comprehensive assessments (i.e., one initial and three comprehensive reviews) to be captured during the audit period. 
If more reviews were undertaken, then we would recommend using a second spreadsheet to consider these. 
</t>
        </r>
      </text>
    </comment>
    <comment ref="F2" authorId="0">
      <text>
        <r>
          <rPr>
            <sz val="9"/>
            <color indexed="81"/>
            <rFont val="Calibri"/>
            <family val="2"/>
          </rPr>
          <t>For Visit 1, visual acuity is defined as best-corrected spectacle VA. For subsequent visits, habitual VA may be appropriate if there is no change in acuity.</t>
        </r>
      </text>
    </comment>
    <comment ref="G3" authorId="0">
      <text>
        <r>
          <rPr>
            <sz val="9"/>
            <color indexed="81"/>
            <rFont val="Calibri"/>
            <family val="2"/>
          </rPr>
          <t>Pin-hole acuity should be measured upon indication (e.g., unexplained reduction in D VA, best-corrected VA &lt; 6/6)</t>
        </r>
      </text>
    </comment>
    <comment ref="I3" authorId="0">
      <text>
        <r>
          <rPr>
            <sz val="9"/>
            <color indexed="81"/>
            <rFont val="Calibri"/>
            <family val="2"/>
          </rPr>
          <t xml:space="preserve">'Any exam' is defined as a  posterior ocular examination performed by an optometrist using ANY method (e.g., direct ophthalmoscopy, indirect ophthalmolscopy), with or without dilation. Note fundus photography without physical assessment of the posterior eye should be noted as 'No'
</t>
        </r>
      </text>
    </comment>
    <comment ref="J3" authorId="0">
      <text>
        <r>
          <rPr>
            <sz val="9"/>
            <color indexed="81"/>
            <rFont val="Calibri"/>
            <family val="2"/>
          </rPr>
          <t>A DFE is defined as pupil dilation using topical 0.5% to 1.0% tropicamide (with adjunct topical 2.5% phenylephrine hydrochloride, unless contraindicated, if needed to achieve maximum pupil dilation)</t>
        </r>
      </text>
    </comment>
    <comment ref="K3" authorId="0">
      <text>
        <r>
          <rPr>
            <sz val="9"/>
            <color indexed="81"/>
            <rFont val="Calibri"/>
            <family val="2"/>
          </rPr>
          <t>Indirect ophthalmoscopy is defined as either using the slit lamp with an appropriate fundus lens, or  BIO with appropriate fundus lens</t>
        </r>
      </text>
    </comment>
    <comment ref="L3" authorId="0">
      <text>
        <r>
          <rPr>
            <sz val="9"/>
            <color indexed="81"/>
            <rFont val="Calibri"/>
            <family val="2"/>
          </rPr>
          <t xml:space="preserve">For example, patient did not attend for DFE, narrow anterior chamber angles (referred), etc.
</t>
        </r>
      </text>
    </comment>
  </commentList>
</comments>
</file>

<file path=xl/comments4.xml><?xml version="1.0" encoding="utf-8"?>
<comments xmlns="http://schemas.openxmlformats.org/spreadsheetml/2006/main">
  <authors>
    <author>Laura Downie</author>
  </authors>
  <commentList>
    <comment ref="B2" authorId="0">
      <text>
        <r>
          <rPr>
            <sz val="9"/>
            <color indexed="81"/>
            <rFont val="Calibri"/>
            <family val="2"/>
          </rPr>
          <t xml:space="preserve">The visit schedule is currently configured to enable the details of up to four comprehensive assessments (i.e., one initial and three comprehensive reviews) to be captured during the audit period. 
If more reviews were undertaken, then we would recommend using a second spreadsheet to consider these. 
</t>
        </r>
      </text>
    </comment>
    <comment ref="L2" authorId="0">
      <text>
        <r>
          <rPr>
            <sz val="9"/>
            <color indexed="81"/>
            <rFont val="Calibri"/>
            <family val="2"/>
          </rPr>
          <t xml:space="preserve">Measured upon indication e.g., (change in vision or visual acuity noted) 
</t>
        </r>
      </text>
    </comment>
    <comment ref="S2" authorId="0">
      <text>
        <r>
          <rPr>
            <sz val="9"/>
            <color indexed="81"/>
            <rFont val="Calibri"/>
            <family val="2"/>
          </rPr>
          <t xml:space="preserve">List any other examination procedures that were performed (e.g., dark adaptation, colour vision assesment, contrast sensitivity) in the free text box below
</t>
        </r>
      </text>
    </comment>
    <comment ref="F3" authorId="0">
      <text>
        <r>
          <rPr>
            <sz val="9"/>
            <color indexed="81"/>
            <rFont val="Calibri"/>
            <family val="2"/>
          </rPr>
          <t>D&amp;C refers to Direct and Consensual pupil responses</t>
        </r>
      </text>
    </comment>
    <comment ref="H3" authorId="0">
      <text>
        <r>
          <rPr>
            <sz val="9"/>
            <color indexed="81"/>
            <rFont val="Calibri"/>
            <family val="2"/>
          </rPr>
          <t>Extent, fluency and symmetry of eye movements (actively ruling out eye movement anomalies</t>
        </r>
        <r>
          <rPr>
            <b/>
            <sz val="9"/>
            <color indexed="81"/>
            <rFont val="Calibri"/>
            <family val="2"/>
          </rPr>
          <t>)</t>
        </r>
      </text>
    </comment>
    <comment ref="I3" authorId="0">
      <text>
        <r>
          <rPr>
            <sz val="9"/>
            <color indexed="81"/>
            <rFont val="Calibri"/>
            <family val="2"/>
          </rPr>
          <t>Assessment of eye alignment (e.g., cover test and prism neutralisation upon indication)</t>
        </r>
      </text>
    </comment>
    <comment ref="Q3" authorId="0">
      <text>
        <r>
          <rPr>
            <sz val="9"/>
            <color indexed="81"/>
            <rFont val="Calibri"/>
            <family val="2"/>
          </rPr>
          <t xml:space="preserve">Was a specific test of macular function performed? (e.g., VF 10-2 or similar)
</t>
        </r>
      </text>
    </comment>
  </commentList>
</comments>
</file>

<file path=xl/comments5.xml><?xml version="1.0" encoding="utf-8"?>
<comments xmlns="http://schemas.openxmlformats.org/spreadsheetml/2006/main">
  <authors>
    <author>Laura Downie</author>
  </authors>
  <commentList>
    <comment ref="K3" authorId="0">
      <text>
        <r>
          <rPr>
            <sz val="9"/>
            <color indexed="81"/>
            <rFont val="Calibri"/>
            <family val="2"/>
          </rPr>
          <t>CWS = cotton wool spots</t>
        </r>
      </text>
    </comment>
    <comment ref="L3" authorId="0">
      <text>
        <r>
          <rPr>
            <sz val="9"/>
            <color indexed="81"/>
            <rFont val="Calibri"/>
            <family val="2"/>
          </rPr>
          <t>HEx = hard exudates (in the posterior pole)</t>
        </r>
      </text>
    </comment>
    <comment ref="M3" authorId="0">
      <text>
        <r>
          <rPr>
            <sz val="9"/>
            <color indexed="81"/>
            <rFont val="Calibri"/>
            <family val="2"/>
          </rPr>
          <t xml:space="preserve">IRMA refers to intra-retinal microvascular anomalies
</t>
        </r>
      </text>
    </comment>
    <comment ref="O3" authorId="0">
      <text>
        <r>
          <rPr>
            <sz val="9"/>
            <color indexed="81"/>
            <rFont val="Calibri"/>
            <family val="2"/>
          </rPr>
          <t>Being neovascularisation of one or more of the iris, retina or optic disc</t>
        </r>
      </text>
    </comment>
    <comment ref="R3" authorId="0">
      <text>
        <r>
          <rPr>
            <sz val="9"/>
            <color indexed="81"/>
            <rFont val="Calibri"/>
            <family val="2"/>
          </rPr>
          <t xml:space="preserve">CSME is defined in the Wicsonsin DR grading scale as retinal thickening within 500 microns of the fovea or hard exudates within 500 microns of the fovea, with adjacent thickening
</t>
        </r>
      </text>
    </comment>
    <comment ref="U3" authorId="0">
      <text>
        <r>
          <rPr>
            <sz val="9"/>
            <color indexed="81"/>
            <rFont val="Calibri"/>
            <family val="2"/>
          </rPr>
          <t xml:space="preserve">Refer to the summary of the standardised diabetic retinopathy grading scales in the CCAT accompanying  documentation </t>
        </r>
      </text>
    </comment>
    <comment ref="V3" authorId="0">
      <text>
        <r>
          <rPr>
            <sz val="9"/>
            <color indexed="81"/>
            <rFont val="Calibri"/>
            <family val="2"/>
          </rPr>
          <t xml:space="preserve">Refer to the summary of the standardised diabetic retinopathy grading scales in the CCAT accompanying document to check the accuracy of your severity grading
</t>
        </r>
      </text>
    </comment>
    <comment ref="W3" authorId="0">
      <text>
        <r>
          <rPr>
            <sz val="9"/>
            <color indexed="81"/>
            <rFont val="Calibri"/>
            <family val="2"/>
          </rPr>
          <t>Compare Column T to Column V.  If the same, select Yes. If different, select No.</t>
        </r>
      </text>
    </comment>
    <comment ref="Y3" authorId="0">
      <text>
        <r>
          <rPr>
            <sz val="9"/>
            <color indexed="81"/>
            <rFont val="Calibri"/>
            <family val="2"/>
          </rPr>
          <t>DME is defined as any retinal thickening within1DD radius of of foveal centre</t>
        </r>
        <r>
          <rPr>
            <b/>
            <sz val="9"/>
            <color indexed="81"/>
            <rFont val="Calibri"/>
            <family val="2"/>
          </rPr>
          <t xml:space="preserve">
</t>
        </r>
        <r>
          <rPr>
            <sz val="9"/>
            <color indexed="81"/>
            <rFont val="Calibri"/>
            <family val="2"/>
          </rPr>
          <t xml:space="preserve">
</t>
        </r>
      </text>
    </comment>
    <comment ref="AA3" authorId="0">
      <text>
        <r>
          <rPr>
            <sz val="9"/>
            <color indexed="81"/>
            <rFont val="Calibri"/>
            <family val="2"/>
          </rPr>
          <t xml:space="preserve">Refer to the summary of the standardised diabetic retinopathy grading scales in the CCAT accompanying document to check the accuracy of your severity grading. 
CSME is defined in the Wicsonsin DR grading scale as retinal thickening within 500 microns of the fovea or hard exudates within 500 microns of the fovea, with adjacent thickening
</t>
        </r>
      </text>
    </comment>
    <comment ref="H4" authorId="0">
      <text>
        <r>
          <rPr>
            <sz val="9"/>
            <color indexed="81"/>
            <rFont val="Calibri"/>
            <family val="2"/>
          </rPr>
          <t>Record:
- number (if known) OR  if not recorded, write NR</t>
        </r>
      </text>
    </comment>
  </commentList>
</comments>
</file>

<file path=xl/comments6.xml><?xml version="1.0" encoding="utf-8"?>
<comments xmlns="http://schemas.openxmlformats.org/spreadsheetml/2006/main">
  <authors>
    <author>Laura Downie</author>
  </authors>
  <commentList>
    <comment ref="I3" authorId="0">
      <text>
        <r>
          <rPr>
            <sz val="9"/>
            <color indexed="81"/>
            <rFont val="Calibri"/>
            <family val="2"/>
          </rPr>
          <t xml:space="preserve">A "High risk patient" has one, or more, of the following risk factors:
- long duration of diabetes
- poor glycaemic control
- inadequately controlled hypertension
- inadequately controlled hyperlipidemia
- Indigenous or Torres Strait islander
- non-English speaking background
</t>
        </r>
      </text>
    </comment>
    <comment ref="M3" authorId="0">
      <text>
        <r>
          <rPr>
            <sz val="9"/>
            <color indexed="81"/>
            <rFont val="Calibri"/>
            <family val="2"/>
          </rPr>
          <t xml:space="preserve">Note: 'Overall Mx' should be judged on the eye with the most severe DR.
For instance, if 'Ophthalmology referral' was indicated for one eye and 'Review 12 months' was indicated for the other eye, and you chose to review the patient, the answer to this question should be "No"
</t>
        </r>
      </text>
    </comment>
  </commentList>
</comments>
</file>

<file path=xl/comments7.xml><?xml version="1.0" encoding="utf-8"?>
<comments xmlns="http://schemas.openxmlformats.org/spreadsheetml/2006/main">
  <authors>
    <author>Laura Downie</author>
  </authors>
  <commentList>
    <comment ref="A14" authorId="0">
      <text>
        <r>
          <rPr>
            <sz val="9"/>
            <color indexed="81"/>
            <rFont val="Calibri"/>
            <family val="2"/>
          </rPr>
          <t>Risk factor noted at one, or more, comprehensive visits for that patient</t>
        </r>
      </text>
    </comment>
    <comment ref="A22" authorId="0">
      <text>
        <r>
          <rPr>
            <sz val="9"/>
            <color indexed="81"/>
            <rFont val="Calibri"/>
            <family val="2"/>
          </rPr>
          <t>Visit in this context is defined as a 'comprehensive visit'</t>
        </r>
      </text>
    </comment>
    <comment ref="A29" authorId="0">
      <text>
        <r>
          <rPr>
            <sz val="9"/>
            <color indexed="81"/>
            <rFont val="Calibri"/>
            <family val="2"/>
          </rPr>
          <t>Visit in this context is defined as a 'comprehensive visit'</t>
        </r>
      </text>
    </comment>
    <comment ref="A33" authorId="0">
      <text>
        <r>
          <rPr>
            <sz val="9"/>
            <color indexed="81"/>
            <rFont val="Calibri"/>
            <family val="2"/>
          </rPr>
          <t>An 'eye' visit is considered the findings for each eye per visit.</t>
        </r>
      </text>
    </comment>
  </commentList>
</comments>
</file>

<file path=xl/sharedStrings.xml><?xml version="1.0" encoding="utf-8"?>
<sst xmlns="http://schemas.openxmlformats.org/spreadsheetml/2006/main" count="1831" uniqueCount="179">
  <si>
    <t>Visit 1</t>
  </si>
  <si>
    <t>Visit 2</t>
  </si>
  <si>
    <t>Visit 3</t>
  </si>
  <si>
    <t>Visit 4</t>
  </si>
  <si>
    <t>Patient reference</t>
  </si>
  <si>
    <t>D.O.B</t>
  </si>
  <si>
    <t>Gender</t>
  </si>
  <si>
    <t>GP details</t>
  </si>
  <si>
    <t>Yes</t>
  </si>
  <si>
    <t>No</t>
  </si>
  <si>
    <t>Endocrinologist details</t>
  </si>
  <si>
    <t>Not applicable</t>
  </si>
  <si>
    <t>Definitions</t>
  </si>
  <si>
    <t>Information was captured</t>
  </si>
  <si>
    <t>Information was not captured or unclear</t>
  </si>
  <si>
    <t>Category does not apply to this patient (e.g., does not have any endocrinologist)</t>
  </si>
  <si>
    <t>Renal specialist details</t>
  </si>
  <si>
    <t>Was the following general information captured on the patient record?</t>
  </si>
  <si>
    <t>HbA1c</t>
  </si>
  <si>
    <t>Not known</t>
  </si>
  <si>
    <t>Blood glucose</t>
  </si>
  <si>
    <t>Patient's impression</t>
  </si>
  <si>
    <t>Hyperglycaemic control</t>
  </si>
  <si>
    <t>Medications</t>
  </si>
  <si>
    <t>Type</t>
  </si>
  <si>
    <t>Characteristics of diabetes</t>
  </si>
  <si>
    <t>Duration</t>
  </si>
  <si>
    <t>Systemic blood pressure status</t>
  </si>
  <si>
    <t>Blood pressure</t>
  </si>
  <si>
    <t>Blood lipid levels</t>
  </si>
  <si>
    <t>Systemic lipids status</t>
  </si>
  <si>
    <t>Pregnancy status</t>
  </si>
  <si>
    <t>Family history of diabetes</t>
  </si>
  <si>
    <t>Visual acuity (VA)</t>
  </si>
  <si>
    <t>Posterior ocular examination</t>
  </si>
  <si>
    <t>Any exam?</t>
  </si>
  <si>
    <t>Indirect ophthalmoscopy?</t>
  </si>
  <si>
    <t>Pupil responses</t>
  </si>
  <si>
    <t>Near</t>
  </si>
  <si>
    <t>Ocular motility</t>
  </si>
  <si>
    <t>Extent, fluency</t>
  </si>
  <si>
    <t>Visual field screening</t>
  </si>
  <si>
    <t>Confrontation</t>
  </si>
  <si>
    <t>Amsler</t>
  </si>
  <si>
    <t>Tonometry</t>
  </si>
  <si>
    <t>Retinal fundus photo</t>
  </si>
  <si>
    <t>Macular function</t>
  </si>
  <si>
    <t>Tested?</t>
  </si>
  <si>
    <t>Name of test</t>
  </si>
  <si>
    <t>Patient visit schedule</t>
  </si>
  <si>
    <t>DFE?</t>
  </si>
  <si>
    <t>If No DFE was performed, explain why</t>
  </si>
  <si>
    <t>First comprehensive assessment date within the audit period</t>
  </si>
  <si>
    <t>Second comprehensive assessment (i.e., first review) date within the audit period</t>
  </si>
  <si>
    <t>Were details about the following, relating to risk factor assessment for diabetic retinopathy, noted on the patient record (at a comprehensive assessment within the audit period)?</t>
  </si>
  <si>
    <t>Third comprehensive assessment (i.e., second review) date within the audit period</t>
  </si>
  <si>
    <t>Visit schedule</t>
  </si>
  <si>
    <t>D &amp; C</t>
  </si>
  <si>
    <t>MAs</t>
  </si>
  <si>
    <t>IRMA</t>
  </si>
  <si>
    <t>Eye</t>
  </si>
  <si>
    <t>Right</t>
  </si>
  <si>
    <t>Left</t>
  </si>
  <si>
    <t>Clinical findings</t>
  </si>
  <si>
    <t>DR severity grading</t>
  </si>
  <si>
    <t>No apparent DR</t>
  </si>
  <si>
    <t>Minimal NPDR</t>
  </si>
  <si>
    <t>Mild NPDR</t>
  </si>
  <si>
    <t>Moderate NPDR</t>
  </si>
  <si>
    <t>Severe NPDR</t>
  </si>
  <si>
    <t>PDR</t>
  </si>
  <si>
    <t>Neovasc</t>
  </si>
  <si>
    <t>Dot or blot haems</t>
  </si>
  <si>
    <t>Present?</t>
  </si>
  <si>
    <t>If Yes, #</t>
  </si>
  <si>
    <t>CWS</t>
  </si>
  <si>
    <t>HEx</t>
  </si>
  <si>
    <t>Vitreous or pre-ret haem</t>
  </si>
  <si>
    <t>Venous beading</t>
  </si>
  <si>
    <t>International Clinical DR scale</t>
  </si>
  <si>
    <t>Other</t>
  </si>
  <si>
    <t>Unclear</t>
  </si>
  <si>
    <t>DME grading</t>
  </si>
  <si>
    <t>Based upon the retinal findings, was your assessment of DME correct?</t>
  </si>
  <si>
    <t>Was CSME noted on the record?</t>
  </si>
  <si>
    <t>Based upon the retinal findings, was your assessment of CSME correct?</t>
  </si>
  <si>
    <t>Retinal thickening within 500um of fovea OR HEx within 500um of fovea with adjacent retinal thickening</t>
  </si>
  <si>
    <t>Which DR grading system did you use?</t>
  </si>
  <si>
    <t>DME present?</t>
  </si>
  <si>
    <t>Original diagnosis</t>
  </si>
  <si>
    <t>High risk patient?</t>
  </si>
  <si>
    <t>Ethnicity</t>
  </si>
  <si>
    <t xml:space="preserve"> DR severity / classification</t>
  </si>
  <si>
    <t>Review 3 months</t>
  </si>
  <si>
    <t>Review 6 months</t>
  </si>
  <si>
    <t>Review 12 months</t>
  </si>
  <si>
    <t>Review 2 years</t>
  </si>
  <si>
    <t>Ophthalmology referral - urgent</t>
  </si>
  <si>
    <t>Ophthalmology referral - routine</t>
  </si>
  <si>
    <t>How did you manage this patient?</t>
  </si>
  <si>
    <t>Mx recommendation, according to the NHMRC guideline, based upon DR grading and presence/absence of DME</t>
  </si>
  <si>
    <t>If No, how was your Mx advice inappropriate?</t>
  </si>
  <si>
    <t>Review period was too short</t>
  </si>
  <si>
    <t>Review period was too long</t>
  </si>
  <si>
    <t>Ophthalmology referral when not indicated</t>
  </si>
  <si>
    <t>Did not refer for ophthalmologic opinion when indicated</t>
  </si>
  <si>
    <t>Did the patient follow your recommended Mx?</t>
  </si>
  <si>
    <t>Slit lamp biomicroscopy</t>
  </si>
  <si>
    <t>Other testing - enter details</t>
  </si>
  <si>
    <t>Retinal thickening within a radius of 1 DD of fovea</t>
  </si>
  <si>
    <t>Was the severity of DR graded in the record?</t>
  </si>
  <si>
    <t xml:space="preserve">If Yes, what did you grade it as on your clinical record? If No, what do you think is should've been graded as? </t>
  </si>
  <si>
    <t>Was "DME" noted on the record?</t>
  </si>
  <si>
    <t>Review - other</t>
  </si>
  <si>
    <t>Visit count</t>
  </si>
  <si>
    <r>
      <t xml:space="preserve">Evidence that information was asked for but was </t>
    </r>
    <r>
      <rPr>
        <b/>
        <sz val="11"/>
        <color theme="1"/>
        <rFont val="Calibri"/>
        <scheme val="minor"/>
      </rPr>
      <t>not known by the patient</t>
    </r>
  </si>
  <si>
    <t>Monoc Dist VA</t>
  </si>
  <si>
    <t>Alignment</t>
  </si>
  <si>
    <t>OCT (macular)</t>
  </si>
  <si>
    <t>If No, detail what happened</t>
  </si>
  <si>
    <t>AUDIT PERIOD:</t>
  </si>
  <si>
    <t>to</t>
  </si>
  <si>
    <t>Number of patients:</t>
  </si>
  <si>
    <t>Number of comprehensive visits:</t>
  </si>
  <si>
    <t>General Patient Information</t>
  </si>
  <si>
    <t>DR Risk Factors</t>
  </si>
  <si>
    <t>sum</t>
  </si>
  <si>
    <t>total effect</t>
  </si>
  <si>
    <t>DR risk factors - type of diabetes</t>
  </si>
  <si>
    <t>DR risk factors - duration of diabetes</t>
  </si>
  <si>
    <t>DR risk factors - HbA1c</t>
  </si>
  <si>
    <t>DR risk factors - lipids</t>
  </si>
  <si>
    <t>DR risk factors - FH</t>
  </si>
  <si>
    <t>% of visits where a retinal fundus photo was taken</t>
  </si>
  <si>
    <t>% patients whose DOB was noted</t>
  </si>
  <si>
    <t>% patients whose gender was noted</t>
  </si>
  <si>
    <t>% patients whose ethnicity was noted</t>
  </si>
  <si>
    <t>% patients whose GP details were noted</t>
  </si>
  <si>
    <t>% patients whose type of diabetes was noted</t>
  </si>
  <si>
    <t>% patients whose duration of diabetes was noted</t>
  </si>
  <si>
    <t>% patients whose HbA1c was noted</t>
  </si>
  <si>
    <t>% patients whose blood pressure status was noted</t>
  </si>
  <si>
    <t>% patients whose systemic lipid status was noted</t>
  </si>
  <si>
    <t>% patients where FH of diabetes (+/-) was noted</t>
  </si>
  <si>
    <t>% of visits where monocular VA was noted</t>
  </si>
  <si>
    <t>% of visits where any form of posterior eye exam was performed</t>
  </si>
  <si>
    <t>% of visits where a DFE was performed</t>
  </si>
  <si>
    <t>% of visits where indirect ophthalmoscopy was performed</t>
  </si>
  <si>
    <t>% of visits were slit lamp  findings were noted</t>
  </si>
  <si>
    <t>% of visits where a macular OCT was performed</t>
  </si>
  <si>
    <t>Average number of comprehensive visits/patient over audit period:</t>
  </si>
  <si>
    <t>% of patient visits where a letter was written to the GP</t>
  </si>
  <si>
    <t>% of patient visits where Mx was consistent with NHMRC guideline</t>
  </si>
  <si>
    <t>Management (Mx) of DR</t>
  </si>
  <si>
    <t>Diagnosis (Dx) of DR</t>
  </si>
  <si>
    <t>% of (eye) visits where severity of DR was noted on record card</t>
  </si>
  <si>
    <t>DO NOT MODIFY</t>
  </si>
  <si>
    <t>Fourth comprehensive assessment (i.e., third review) date within the audit period</t>
  </si>
  <si>
    <t>AUDIT PERIOD, from:</t>
  </si>
  <si>
    <t>Comprehensive visit schedule</t>
  </si>
  <si>
    <r>
      <t>Is there evidence from the patient record that the following examination procedures were performed (at each comprehensive assessment within the audit period)</t>
    </r>
    <r>
      <rPr>
        <b/>
        <sz val="16"/>
        <color rgb="FF0000FF"/>
        <rFont val="Calibri"/>
        <scheme val="minor"/>
      </rPr>
      <t xml:space="preserve"> for both eyes?</t>
    </r>
  </si>
  <si>
    <t>Pinhole</t>
  </si>
  <si>
    <t>Refraction &amp; VA</t>
  </si>
  <si>
    <r>
      <t xml:space="preserve">Is there evidence from the patient record that the following examination procedures were performed (at each comprehensive assessment within the audit period) </t>
    </r>
    <r>
      <rPr>
        <b/>
        <sz val="16"/>
        <color rgb="FF0000FF"/>
        <rFont val="Calibri"/>
        <scheme val="minor"/>
      </rPr>
      <t>on both eyes</t>
    </r>
    <r>
      <rPr>
        <sz val="16"/>
        <color rgb="FF0000FF"/>
        <rFont val="Calibri"/>
        <scheme val="minor"/>
      </rPr>
      <t>?</t>
    </r>
  </si>
  <si>
    <t>Which of the following clinical signs, relevant to assessing for DR, were noted in each eye (at the comprehensive assessment within the audit period)?</t>
  </si>
  <si>
    <t>Gonioscopy</t>
  </si>
  <si>
    <t>Was your original grading correct?</t>
  </si>
  <si>
    <t>Based upon the NHMRC guideline, what grade of DR should this be?</t>
  </si>
  <si>
    <t>Did you write a letter to the GP?</t>
  </si>
  <si>
    <t>Was your overall Mx consistent with the NHMRC guideline?</t>
  </si>
  <si>
    <t>Based upon the original diagnosis of DR severity noted on your record card (or your diagnosis based upon retinal fundus features), how did you manage this patient?</t>
  </si>
  <si>
    <t>AUDIT PARTICULARS:</t>
  </si>
  <si>
    <t>Essential exam procedures for DR assessment</t>
  </si>
  <si>
    <t>Other recommended exam procedures</t>
  </si>
  <si>
    <t>% of patient visits where patients followed management advice</t>
  </si>
  <si>
    <t>% of (eye) visits where CSME considered to be accurately identified</t>
  </si>
  <si>
    <t>% of (eye) visits where DME considered to be accurately identified</t>
  </si>
  <si>
    <t>% of (eye) visits where severity of DR grading is considered accurate</t>
  </si>
  <si>
    <t>Simplified ETDRS (Wisconsin)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</si>
</sst>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font>
      <sz val="11"/>
      <color theme="1"/>
      <name val="Calibri"/>
      <family val="2"/>
      <scheme val="minor"/>
    </font>
    <font>
      <sz val="12"/>
      <color theme="1"/>
      <name val="Calibri"/>
      <family val="2"/>
      <scheme val="minor"/>
    </font>
    <font>
      <b/>
      <sz val="12"/>
      <color theme="1"/>
      <name val="Calibri"/>
      <family val="2"/>
      <scheme val="minor"/>
    </font>
    <font>
      <b/>
      <sz val="11"/>
      <color theme="1"/>
      <name val="Calibri"/>
      <scheme val="minor"/>
    </font>
    <font>
      <u/>
      <sz val="11"/>
      <color theme="10"/>
      <name val="Calibri"/>
      <family val="2"/>
      <scheme val="minor"/>
    </font>
    <font>
      <u/>
      <sz val="11"/>
      <color theme="11"/>
      <name val="Calibri"/>
      <family val="2"/>
      <scheme val="minor"/>
    </font>
    <font>
      <sz val="16"/>
      <color rgb="FF0000FF"/>
      <name val="Calibri"/>
      <scheme val="minor"/>
    </font>
    <font>
      <b/>
      <sz val="14"/>
      <color theme="1"/>
      <name val="Calibri"/>
      <scheme val="minor"/>
    </font>
    <font>
      <sz val="9"/>
      <color indexed="81"/>
      <name val="Calibri"/>
      <family val="2"/>
    </font>
    <font>
      <b/>
      <sz val="9"/>
      <color indexed="81"/>
      <name val="Calibri"/>
      <family val="2"/>
    </font>
    <font>
      <b/>
      <u/>
      <sz val="9"/>
      <color indexed="81"/>
      <name val="Calibri"/>
    </font>
    <font>
      <sz val="11"/>
      <name val="Calibri"/>
      <scheme val="minor"/>
    </font>
    <font>
      <b/>
      <sz val="16"/>
      <color rgb="FF0000FF"/>
      <name val="Calibri"/>
      <scheme val="minor"/>
    </font>
    <font>
      <i/>
      <sz val="11"/>
      <color theme="1"/>
      <name val="Calibri"/>
      <scheme val="minor"/>
    </font>
    <font>
      <sz val="11"/>
      <color theme="1"/>
      <name val="Calibri"/>
      <family val="2"/>
      <scheme val="minor"/>
    </font>
    <font>
      <b/>
      <sz val="11"/>
      <color theme="0"/>
      <name val="Calibri"/>
      <scheme val="minor"/>
    </font>
    <font>
      <sz val="11"/>
      <color theme="0"/>
      <name val="Calibri"/>
      <scheme val="minor"/>
    </font>
    <font>
      <sz val="14"/>
      <color theme="1"/>
      <name val="Calibri"/>
      <scheme val="minor"/>
    </font>
    <font>
      <sz val="9"/>
      <color indexed="81"/>
      <name val="Tahoma"/>
      <family val="2"/>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00000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7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4"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2">
    <xf numFmtId="0" fontId="0" fillId="0" borderId="0" xfId="0"/>
    <xf numFmtId="0" fontId="0" fillId="0" borderId="0" xfId="0" applyAlignment="1">
      <alignment horizont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1" fillId="0" borderId="0" xfId="0" applyFont="1"/>
    <xf numFmtId="0" fontId="2" fillId="0" borderId="0" xfId="0" applyFont="1" applyAlignment="1">
      <alignment horizontal="center"/>
    </xf>
    <xf numFmtId="0" fontId="6" fillId="0" borderId="0" xfId="0" applyFont="1" applyAlignment="1">
      <alignment horizontal="center"/>
    </xf>
    <xf numFmtId="0" fontId="6" fillId="0" borderId="0" xfId="0" applyFont="1" applyAlignment="1"/>
    <xf numFmtId="0" fontId="2" fillId="0" borderId="0" xfId="0" applyFont="1" applyAlignment="1">
      <alignment horizontal="center"/>
    </xf>
    <xf numFmtId="0" fontId="2" fillId="0" borderId="0" xfId="0" applyFont="1" applyAlignment="1">
      <alignment horizontal="center" wrapText="1"/>
    </xf>
    <xf numFmtId="14" fontId="0" fillId="0" borderId="0" xfId="0" applyNumberFormat="1" applyAlignment="1">
      <alignment horizontal="center"/>
    </xf>
    <xf numFmtId="0" fontId="6" fillId="0" borderId="0" xfId="0" applyFont="1" applyAlignment="1">
      <alignment horizontal="left"/>
    </xf>
    <xf numFmtId="0" fontId="0" fillId="2" borderId="0" xfId="0" applyFill="1" applyAlignment="1">
      <alignment horizontal="center"/>
    </xf>
    <xf numFmtId="0" fontId="11" fillId="2" borderId="0" xfId="0" applyFont="1" applyFill="1" applyAlignment="1">
      <alignment horizontal="center"/>
    </xf>
    <xf numFmtId="14" fontId="11" fillId="0" borderId="0" xfId="0" applyNumberFormat="1" applyFont="1" applyAlignment="1">
      <alignment horizontal="center"/>
    </xf>
    <xf numFmtId="0" fontId="0" fillId="3" borderId="0" xfId="0" applyFill="1" applyAlignment="1">
      <alignment horizontal="center"/>
    </xf>
    <xf numFmtId="0" fontId="11" fillId="4" borderId="0" xfId="0" applyFont="1" applyFill="1" applyAlignment="1">
      <alignment horizontal="center"/>
    </xf>
    <xf numFmtId="0" fontId="6" fillId="0" borderId="0" xfId="0" applyFont="1" applyFill="1" applyAlignment="1"/>
    <xf numFmtId="0" fontId="2" fillId="0" borderId="0" xfId="0" applyFont="1" applyFill="1" applyAlignment="1">
      <alignment horizontal="center"/>
    </xf>
    <xf numFmtId="0" fontId="11" fillId="0" borderId="0" xfId="0" applyFont="1" applyFill="1" applyAlignment="1">
      <alignment horizontal="center"/>
    </xf>
    <xf numFmtId="0" fontId="0" fillId="0" borderId="0" xfId="0" applyFill="1"/>
    <xf numFmtId="0" fontId="2" fillId="0" borderId="0" xfId="0" applyFont="1" applyFill="1" applyAlignment="1">
      <alignment horizontal="center"/>
    </xf>
    <xf numFmtId="0" fontId="3" fillId="0" borderId="0" xfId="0" applyFont="1" applyAlignment="1">
      <alignment horizontal="center" wrapText="1"/>
    </xf>
    <xf numFmtId="0" fontId="0" fillId="0" borderId="0" xfId="0" applyNumberFormat="1" applyAlignment="1">
      <alignment horizontal="center"/>
    </xf>
    <xf numFmtId="0" fontId="0" fillId="5" borderId="0" xfId="0" applyFill="1" applyAlignment="1">
      <alignment horizontal="center"/>
    </xf>
    <xf numFmtId="0" fontId="13" fillId="0" borderId="0" xfId="0" applyFont="1" applyAlignment="1">
      <alignment horizontal="left"/>
    </xf>
    <xf numFmtId="0" fontId="2" fillId="6" borderId="0" xfId="0" applyFont="1" applyFill="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horizontal="center"/>
    </xf>
    <xf numFmtId="49" fontId="0" fillId="3" borderId="0" xfId="0" applyNumberFormat="1" applyFill="1" applyAlignment="1">
      <alignment horizontal="center"/>
    </xf>
    <xf numFmtId="0" fontId="2" fillId="0" borderId="0" xfId="0" applyFont="1"/>
    <xf numFmtId="0" fontId="7" fillId="0" borderId="0" xfId="0" applyFont="1"/>
    <xf numFmtId="14" fontId="0" fillId="7" borderId="0" xfId="0" applyNumberFormat="1" applyFill="1" applyAlignment="1">
      <alignment horizontal="center"/>
    </xf>
    <xf numFmtId="164" fontId="0" fillId="0" borderId="0" xfId="0" applyNumberFormat="1" applyAlignment="1">
      <alignment horizontal="center"/>
    </xf>
    <xf numFmtId="164" fontId="0" fillId="0" borderId="0" xfId="151" applyNumberFormat="1" applyFont="1" applyAlignment="1">
      <alignment horizontal="center"/>
    </xf>
    <xf numFmtId="14" fontId="11" fillId="0" borderId="0" xfId="0" applyNumberFormat="1" applyFont="1" applyBorder="1" applyAlignment="1">
      <alignment horizontal="center"/>
    </xf>
    <xf numFmtId="0" fontId="11" fillId="2" borderId="0" xfId="0" applyFont="1"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0" fillId="5" borderId="6" xfId="0" applyFill="1" applyBorder="1" applyAlignment="1">
      <alignment horizontal="center"/>
    </xf>
    <xf numFmtId="14" fontId="0" fillId="0" borderId="7" xfId="0" applyNumberFormat="1" applyBorder="1" applyAlignment="1">
      <alignment horizontal="center"/>
    </xf>
    <xf numFmtId="0" fontId="11" fillId="2" borderId="7" xfId="0" applyFont="1" applyFill="1" applyBorder="1" applyAlignment="1">
      <alignment horizontal="center"/>
    </xf>
    <xf numFmtId="0" fontId="0" fillId="5" borderId="8" xfId="0" applyFill="1" applyBorder="1" applyAlignment="1">
      <alignment horizontal="center"/>
    </xf>
    <xf numFmtId="0" fontId="0" fillId="0"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14" fontId="11" fillId="0" borderId="11" xfId="0" applyNumberFormat="1" applyFont="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3" borderId="8" xfId="0" applyFill="1" applyBorder="1" applyAlignment="1">
      <alignment horizontal="center"/>
    </xf>
    <xf numFmtId="14" fontId="0" fillId="0" borderId="0" xfId="0" applyNumberFormat="1" applyBorder="1" applyAlignment="1">
      <alignment horizontal="center"/>
    </xf>
    <xf numFmtId="0" fontId="0" fillId="2" borderId="0"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0" borderId="0" xfId="0" applyAlignment="1">
      <alignment horizontal="center"/>
    </xf>
    <xf numFmtId="1" fontId="16" fillId="0" borderId="0" xfId="0" applyNumberFormat="1" applyFont="1" applyFill="1" applyAlignment="1">
      <alignment horizontal="center"/>
    </xf>
    <xf numFmtId="0" fontId="15" fillId="0" borderId="0" xfId="0" applyFont="1" applyFill="1" applyAlignment="1"/>
    <xf numFmtId="2" fontId="0" fillId="0" borderId="0" xfId="0" applyNumberFormat="1"/>
    <xf numFmtId="0" fontId="2" fillId="0" borderId="0" xfId="0" applyFont="1" applyFill="1" applyAlignment="1">
      <alignment horizontal="center" wrapText="1"/>
    </xf>
    <xf numFmtId="0" fontId="7" fillId="8" borderId="14" xfId="0" applyFont="1" applyFill="1" applyBorder="1" applyAlignment="1">
      <alignment horizontal="right"/>
    </xf>
    <xf numFmtId="14" fontId="17" fillId="9" borderId="15" xfId="0" applyNumberFormat="1" applyFont="1" applyFill="1" applyBorder="1" applyAlignment="1">
      <alignment horizontal="center"/>
    </xf>
    <xf numFmtId="0" fontId="7" fillId="8" borderId="15" xfId="0" applyFont="1" applyFill="1" applyBorder="1" applyAlignment="1">
      <alignment horizontal="center"/>
    </xf>
    <xf numFmtId="0" fontId="0" fillId="3" borderId="0" xfId="0" applyNumberFormat="1" applyFill="1" applyAlignment="1">
      <alignment horizontal="center"/>
    </xf>
    <xf numFmtId="0" fontId="0" fillId="2" borderId="0" xfId="0" applyNumberFormat="1" applyFill="1" applyAlignment="1">
      <alignment horizontal="center"/>
    </xf>
    <xf numFmtId="0" fontId="0" fillId="0" borderId="0" xfId="0" applyNumberFormat="1"/>
    <xf numFmtId="0" fontId="0" fillId="2" borderId="11" xfId="0" applyFill="1" applyBorder="1" applyAlignment="1">
      <alignment horizontal="center"/>
    </xf>
    <xf numFmtId="0" fontId="11" fillId="2" borderId="11" xfId="0" applyFont="1" applyFill="1" applyBorder="1" applyAlignment="1">
      <alignment horizontal="center"/>
    </xf>
    <xf numFmtId="0" fontId="0" fillId="0" borderId="11" xfId="0" applyBorder="1"/>
    <xf numFmtId="49" fontId="0" fillId="3" borderId="10" xfId="0" applyNumberFormat="1" applyFill="1" applyBorder="1" applyAlignment="1">
      <alignment horizontal="center"/>
    </xf>
    <xf numFmtId="0" fontId="0" fillId="3" borderId="10" xfId="0" applyNumberFormat="1" applyFill="1" applyBorder="1" applyAlignment="1">
      <alignment horizontal="center"/>
    </xf>
    <xf numFmtId="0" fontId="0" fillId="2" borderId="11" xfId="0" applyNumberFormat="1" applyFill="1" applyBorder="1" applyAlignment="1">
      <alignment horizontal="center"/>
    </xf>
    <xf numFmtId="0" fontId="0" fillId="0" borderId="11" xfId="0" applyNumberFormat="1" applyBorder="1"/>
    <xf numFmtId="0" fontId="0" fillId="0" borderId="11" xfId="0" applyBorder="1" applyAlignment="1">
      <alignment horizontal="center"/>
    </xf>
    <xf numFmtId="0" fontId="11" fillId="0" borderId="11" xfId="0" applyFont="1" applyFill="1" applyBorder="1" applyAlignment="1">
      <alignment horizontal="center"/>
    </xf>
    <xf numFmtId="0" fontId="13" fillId="0" borderId="11" xfId="0" applyFont="1" applyBorder="1" applyAlignment="1">
      <alignment horizontal="left"/>
    </xf>
    <xf numFmtId="49" fontId="0" fillId="3" borderId="11" xfId="0" applyNumberFormat="1" applyFill="1" applyBorder="1" applyAlignment="1">
      <alignment horizontal="center"/>
    </xf>
    <xf numFmtId="0" fontId="0" fillId="0" borderId="11" xfId="0" applyNumberFormat="1" applyBorder="1" applyAlignment="1">
      <alignment horizontal="center"/>
    </xf>
    <xf numFmtId="0" fontId="0" fillId="0" borderId="11" xfId="0" applyFill="1" applyBorder="1"/>
    <xf numFmtId="0" fontId="6" fillId="0" borderId="0" xfId="0" applyFont="1" applyAlignment="1">
      <alignment horizontal="left"/>
    </xf>
    <xf numFmtId="0" fontId="0" fillId="8" borderId="15" xfId="0" applyFill="1" applyBorder="1" applyAlignment="1">
      <alignment horizontal="center"/>
    </xf>
    <xf numFmtId="0" fontId="0" fillId="8" borderId="16" xfId="0" applyFill="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wrapText="1"/>
    </xf>
    <xf numFmtId="0" fontId="6" fillId="0" borderId="13" xfId="0" applyFont="1" applyBorder="1" applyAlignment="1">
      <alignment horizontal="center"/>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Alignment="1">
      <alignment horizontal="left" wrapText="1"/>
    </xf>
    <xf numFmtId="0" fontId="7" fillId="0" borderId="0" xfId="0" applyFont="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Alignment="1">
      <alignment horizontal="center" wrapText="1"/>
    </xf>
  </cellXfs>
  <cellStyles count="67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Normal" xfId="0" builtinId="0"/>
    <cellStyle name="Percent" xfId="151" builtinId="5"/>
  </cellStyles>
  <dxfs count="2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auto="1"/>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auto="1"/>
      </font>
      <fill>
        <patternFill patternType="none">
          <fgColor indexed="64"/>
          <bgColor auto="1"/>
        </patternFill>
      </fill>
    </dxf>
    <dxf>
      <font>
        <color auto="1"/>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auto="1"/>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'Summary Statistics'!$A$8:$A$42</c:f>
              <c:strCache>
                <c:ptCount val="35"/>
                <c:pt idx="0">
                  <c:v>General Patient Information</c:v>
                </c:pt>
                <c:pt idx="1">
                  <c:v>% patients whose DOB was noted</c:v>
                </c:pt>
                <c:pt idx="2">
                  <c:v>% patients whose gender was noted</c:v>
                </c:pt>
                <c:pt idx="3">
                  <c:v>% patients whose ethnicity was noted</c:v>
                </c:pt>
                <c:pt idx="4">
                  <c:v>% patients whose GP details were noted</c:v>
                </c:pt>
                <c:pt idx="6">
                  <c:v>DR Risk Factors</c:v>
                </c:pt>
                <c:pt idx="7">
                  <c:v>% patients whose type of diabetes was noted</c:v>
                </c:pt>
                <c:pt idx="8">
                  <c:v>% patients whose duration of diabetes was noted</c:v>
                </c:pt>
                <c:pt idx="9">
                  <c:v>% patients whose HbA1c was noted</c:v>
                </c:pt>
                <c:pt idx="10">
                  <c:v>% patients whose blood pressure status was noted</c:v>
                </c:pt>
                <c:pt idx="11">
                  <c:v>% patients whose systemic lipid status was noted</c:v>
                </c:pt>
                <c:pt idx="12">
                  <c:v>% patients where FH of diabetes (+/-) was noted</c:v>
                </c:pt>
                <c:pt idx="14">
                  <c:v>Essential exam procedures for DR assessment</c:v>
                </c:pt>
                <c:pt idx="15">
                  <c:v>% of visits where monocular VA was noted</c:v>
                </c:pt>
                <c:pt idx="16">
                  <c:v>% of visits were slit lamp  findings were noted</c:v>
                </c:pt>
                <c:pt idx="17">
                  <c:v>% of visits where any form of posterior eye exam was performed</c:v>
                </c:pt>
                <c:pt idx="18">
                  <c:v>% of visits where a DFE was performed</c:v>
                </c:pt>
                <c:pt idx="19">
                  <c:v>% of visits where indirect ophthalmoscopy was performed</c:v>
                </c:pt>
                <c:pt idx="21">
                  <c:v>Other recommended exam procedures</c:v>
                </c:pt>
                <c:pt idx="22">
                  <c:v>% of visits where a retinal fundus photo was taken</c:v>
                </c:pt>
                <c:pt idx="23">
                  <c:v>% of visits where a macular OCT was performed</c:v>
                </c:pt>
                <c:pt idx="25">
                  <c:v>Diagnosis (Dx) of DR</c:v>
                </c:pt>
                <c:pt idx="26">
                  <c:v>% of (eye) visits where severity of DR was noted on record card</c:v>
                </c:pt>
                <c:pt idx="27">
                  <c:v>% of (eye) visits where severity of DR grading is considered accurate</c:v>
                </c:pt>
                <c:pt idx="28">
                  <c:v>% of (eye) visits where DME considered to be accurately identified</c:v>
                </c:pt>
                <c:pt idx="29">
                  <c:v>% of (eye) visits where CSME considered to be accurately identified</c:v>
                </c:pt>
                <c:pt idx="31">
                  <c:v>Management (Mx) of DR</c:v>
                </c:pt>
                <c:pt idx="32">
                  <c:v>% of patient visits where a letter was written to the GP</c:v>
                </c:pt>
                <c:pt idx="33">
                  <c:v>% of patient visits where Mx was consistent with NHMRC guideline</c:v>
                </c:pt>
                <c:pt idx="34">
                  <c:v>% of patient visits where patients followed management advice</c:v>
                </c:pt>
              </c:strCache>
            </c:strRef>
          </c:cat>
          <c:val>
            <c:numRef>
              <c:f>'Summary Statistics'!$B$8:$B$42</c:f>
              <c:numCache>
                <c:formatCode>0.0%</c:formatCode>
                <c:ptCount val="35"/>
                <c:pt idx="1">
                  <c:v>0</c:v>
                </c:pt>
                <c:pt idx="2">
                  <c:v>0</c:v>
                </c:pt>
                <c:pt idx="3">
                  <c:v>0</c:v>
                </c:pt>
                <c:pt idx="4">
                  <c:v>0</c:v>
                </c:pt>
                <c:pt idx="7">
                  <c:v>0</c:v>
                </c:pt>
                <c:pt idx="8">
                  <c:v>0</c:v>
                </c:pt>
                <c:pt idx="9">
                  <c:v>0</c:v>
                </c:pt>
                <c:pt idx="10">
                  <c:v>0</c:v>
                </c:pt>
                <c:pt idx="11">
                  <c:v>0</c:v>
                </c:pt>
                <c:pt idx="12">
                  <c:v>0</c:v>
                </c:pt>
                <c:pt idx="15">
                  <c:v>0</c:v>
                </c:pt>
                <c:pt idx="16">
                  <c:v>0</c:v>
                </c:pt>
                <c:pt idx="17">
                  <c:v>0</c:v>
                </c:pt>
                <c:pt idx="18">
                  <c:v>0</c:v>
                </c:pt>
                <c:pt idx="19">
                  <c:v>0</c:v>
                </c:pt>
                <c:pt idx="22">
                  <c:v>0</c:v>
                </c:pt>
                <c:pt idx="23">
                  <c:v>0</c:v>
                </c:pt>
                <c:pt idx="26">
                  <c:v>0</c:v>
                </c:pt>
                <c:pt idx="27">
                  <c:v>0</c:v>
                </c:pt>
                <c:pt idx="28">
                  <c:v>0</c:v>
                </c:pt>
                <c:pt idx="29">
                  <c:v>0</c:v>
                </c:pt>
                <c:pt idx="32">
                  <c:v>0</c:v>
                </c:pt>
                <c:pt idx="33">
                  <c:v>0</c:v>
                </c:pt>
                <c:pt idx="34">
                  <c:v>0</c:v>
                </c:pt>
              </c:numCache>
            </c:numRef>
          </c:val>
        </c:ser>
        <c:dLbls>
          <c:showLegendKey val="0"/>
          <c:showVal val="0"/>
          <c:showCatName val="0"/>
          <c:showSerName val="0"/>
          <c:showPercent val="0"/>
          <c:showBubbleSize val="0"/>
        </c:dLbls>
        <c:gapWidth val="150"/>
        <c:axId val="106452480"/>
        <c:axId val="106454016"/>
      </c:barChart>
      <c:catAx>
        <c:axId val="106452480"/>
        <c:scaling>
          <c:orientation val="minMax"/>
        </c:scaling>
        <c:delete val="0"/>
        <c:axPos val="b"/>
        <c:majorTickMark val="out"/>
        <c:minorTickMark val="none"/>
        <c:tickLblPos val="nextTo"/>
        <c:crossAx val="106454016"/>
        <c:crosses val="autoZero"/>
        <c:auto val="1"/>
        <c:lblAlgn val="ctr"/>
        <c:lblOffset val="100"/>
        <c:noMultiLvlLbl val="0"/>
      </c:catAx>
      <c:valAx>
        <c:axId val="106454016"/>
        <c:scaling>
          <c:orientation val="minMax"/>
          <c:max val="1"/>
        </c:scaling>
        <c:delete val="0"/>
        <c:axPos val="l"/>
        <c:majorGridlines/>
        <c:numFmt formatCode="0.00%" sourceLinked="0"/>
        <c:majorTickMark val="out"/>
        <c:minorTickMark val="none"/>
        <c:tickLblPos val="nextTo"/>
        <c:crossAx val="106452480"/>
        <c:crosses val="autoZero"/>
        <c:crossBetween val="between"/>
        <c:minorUnit val="0.05"/>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74083</xdr:colOff>
      <xdr:row>2</xdr:row>
      <xdr:rowOff>97366</xdr:rowOff>
    </xdr:from>
    <xdr:to>
      <xdr:col>14</xdr:col>
      <xdr:colOff>502155</xdr:colOff>
      <xdr:row>40</xdr:row>
      <xdr:rowOff>97366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H103"/>
  <sheetViews>
    <sheetView workbookViewId="0">
      <selection activeCell="A4" sqref="A4"/>
    </sheetView>
  </sheetViews>
  <sheetFormatPr defaultColWidth="8.85546875" defaultRowHeight="15"/>
  <cols>
    <col min="1" max="1" width="15.7109375" bestFit="1" customWidth="1"/>
    <col min="2" max="2" width="31" style="11" customWidth="1"/>
    <col min="3" max="3" width="35" style="11" customWidth="1"/>
    <col min="4" max="4" width="34.7109375" style="11" customWidth="1"/>
    <col min="5" max="5" width="35.7109375" style="11" customWidth="1"/>
    <col min="6" max="6" width="25.28515625" style="2" customWidth="1"/>
  </cols>
  <sheetData>
    <row r="1" spans="1:8" ht="21">
      <c r="A1" s="81" t="s">
        <v>49</v>
      </c>
      <c r="B1" s="81"/>
      <c r="C1" s="62" t="s">
        <v>158</v>
      </c>
      <c r="D1" s="63"/>
      <c r="E1" s="64" t="s">
        <v>121</v>
      </c>
      <c r="F1" s="63"/>
      <c r="G1" s="82"/>
      <c r="H1" s="83"/>
    </row>
    <row r="2" spans="1:8" ht="15" customHeight="1">
      <c r="A2" s="84" t="s">
        <v>4</v>
      </c>
      <c r="B2" s="85" t="s">
        <v>52</v>
      </c>
      <c r="C2" s="85" t="s">
        <v>53</v>
      </c>
      <c r="D2" s="85" t="s">
        <v>55</v>
      </c>
      <c r="E2" s="85" t="s">
        <v>157</v>
      </c>
      <c r="F2" s="59" t="s">
        <v>114</v>
      </c>
    </row>
    <row r="3" spans="1:8" ht="14.1" customHeight="1">
      <c r="A3" s="84"/>
      <c r="B3" s="85"/>
      <c r="C3" s="85"/>
      <c r="D3" s="85"/>
      <c r="E3" s="85"/>
      <c r="F3" s="59"/>
    </row>
    <row r="4" spans="1:8">
      <c r="A4" s="25"/>
      <c r="F4" s="58">
        <f>COUNTA(B4:E4)</f>
        <v>0</v>
      </c>
    </row>
    <row r="5" spans="1:8">
      <c r="A5" s="32"/>
      <c r="F5" s="58">
        <f>COUNTA(B5:E5)</f>
        <v>0</v>
      </c>
    </row>
    <row r="6" spans="1:8">
      <c r="A6" s="25"/>
      <c r="F6" s="58">
        <f t="shared" ref="F6:F33" si="0">COUNTA(B6:E6)</f>
        <v>0</v>
      </c>
    </row>
    <row r="7" spans="1:8">
      <c r="A7" s="16"/>
      <c r="F7" s="58">
        <f t="shared" si="0"/>
        <v>0</v>
      </c>
    </row>
    <row r="8" spans="1:8">
      <c r="A8" s="25"/>
      <c r="F8" s="58">
        <f t="shared" si="0"/>
        <v>0</v>
      </c>
    </row>
    <row r="9" spans="1:8">
      <c r="A9" s="16"/>
      <c r="F9" s="58">
        <f t="shared" si="0"/>
        <v>0</v>
      </c>
    </row>
    <row r="10" spans="1:8">
      <c r="A10" s="25"/>
      <c r="F10" s="58">
        <f t="shared" si="0"/>
        <v>0</v>
      </c>
    </row>
    <row r="11" spans="1:8">
      <c r="A11" s="16"/>
      <c r="F11" s="58">
        <f t="shared" si="0"/>
        <v>0</v>
      </c>
    </row>
    <row r="12" spans="1:8">
      <c r="A12" s="25"/>
      <c r="F12" s="58">
        <f t="shared" si="0"/>
        <v>0</v>
      </c>
    </row>
    <row r="13" spans="1:8">
      <c r="A13" s="16"/>
      <c r="F13" s="58">
        <f t="shared" si="0"/>
        <v>0</v>
      </c>
    </row>
    <row r="14" spans="1:8">
      <c r="A14" s="25"/>
      <c r="F14" s="58">
        <f t="shared" si="0"/>
        <v>0</v>
      </c>
    </row>
    <row r="15" spans="1:8">
      <c r="A15" s="16"/>
      <c r="F15" s="58">
        <f t="shared" si="0"/>
        <v>0</v>
      </c>
    </row>
    <row r="16" spans="1:8">
      <c r="A16" s="25"/>
      <c r="F16" s="58">
        <f t="shared" si="0"/>
        <v>0</v>
      </c>
    </row>
    <row r="17" spans="1:6">
      <c r="A17" s="16"/>
      <c r="F17" s="58">
        <f t="shared" si="0"/>
        <v>0</v>
      </c>
    </row>
    <row r="18" spans="1:6">
      <c r="A18" s="25"/>
      <c r="F18" s="58">
        <f t="shared" si="0"/>
        <v>0</v>
      </c>
    </row>
    <row r="19" spans="1:6">
      <c r="A19" s="16"/>
      <c r="F19" s="58">
        <f t="shared" si="0"/>
        <v>0</v>
      </c>
    </row>
    <row r="20" spans="1:6">
      <c r="A20" s="25"/>
      <c r="F20" s="58">
        <f t="shared" si="0"/>
        <v>0</v>
      </c>
    </row>
    <row r="21" spans="1:6">
      <c r="A21" s="16"/>
      <c r="F21" s="58">
        <f t="shared" si="0"/>
        <v>0</v>
      </c>
    </row>
    <row r="22" spans="1:6">
      <c r="A22" s="25"/>
      <c r="F22" s="58">
        <f t="shared" si="0"/>
        <v>0</v>
      </c>
    </row>
    <row r="23" spans="1:6">
      <c r="A23" s="16"/>
      <c r="F23" s="58">
        <f t="shared" si="0"/>
        <v>0</v>
      </c>
    </row>
    <row r="24" spans="1:6">
      <c r="A24" s="25"/>
      <c r="F24" s="58">
        <f t="shared" si="0"/>
        <v>0</v>
      </c>
    </row>
    <row r="25" spans="1:6">
      <c r="A25" s="16"/>
      <c r="F25" s="58">
        <f t="shared" si="0"/>
        <v>0</v>
      </c>
    </row>
    <row r="26" spans="1:6">
      <c r="A26" s="25"/>
      <c r="F26" s="58">
        <f t="shared" si="0"/>
        <v>0</v>
      </c>
    </row>
    <row r="27" spans="1:6">
      <c r="A27" s="16"/>
      <c r="F27" s="58">
        <f t="shared" si="0"/>
        <v>0</v>
      </c>
    </row>
    <row r="28" spans="1:6">
      <c r="A28" s="25"/>
      <c r="F28" s="58">
        <f t="shared" si="0"/>
        <v>0</v>
      </c>
    </row>
    <row r="29" spans="1:6">
      <c r="A29" s="16"/>
      <c r="F29" s="58">
        <f t="shared" si="0"/>
        <v>0</v>
      </c>
    </row>
    <row r="30" spans="1:6">
      <c r="A30" s="25"/>
      <c r="F30" s="58">
        <f t="shared" si="0"/>
        <v>0</v>
      </c>
    </row>
    <row r="31" spans="1:6">
      <c r="A31" s="16"/>
      <c r="F31" s="58">
        <f t="shared" si="0"/>
        <v>0</v>
      </c>
    </row>
    <row r="32" spans="1:6">
      <c r="A32" s="25"/>
      <c r="F32" s="58">
        <f t="shared" si="0"/>
        <v>0</v>
      </c>
    </row>
    <row r="33" spans="1:6">
      <c r="A33" s="16"/>
      <c r="F33" s="58">
        <f t="shared" si="0"/>
        <v>0</v>
      </c>
    </row>
    <row r="34" spans="1:6">
      <c r="A34" s="25"/>
    </row>
    <row r="35" spans="1:6">
      <c r="A35" s="32"/>
    </row>
    <row r="36" spans="1:6">
      <c r="A36" s="25"/>
    </row>
    <row r="37" spans="1:6">
      <c r="A37" s="16"/>
    </row>
    <row r="38" spans="1:6">
      <c r="A38" s="25"/>
    </row>
    <row r="39" spans="1:6">
      <c r="A39" s="16"/>
    </row>
    <row r="40" spans="1:6">
      <c r="A40" s="25"/>
    </row>
    <row r="41" spans="1:6">
      <c r="A41" s="16"/>
    </row>
    <row r="42" spans="1:6">
      <c r="A42" s="25"/>
    </row>
    <row r="43" spans="1:6">
      <c r="A43" s="16"/>
    </row>
    <row r="44" spans="1:6">
      <c r="A44" s="25"/>
    </row>
    <row r="45" spans="1:6">
      <c r="A45" s="16"/>
    </row>
    <row r="46" spans="1:6">
      <c r="A46" s="25"/>
    </row>
    <row r="47" spans="1:6">
      <c r="A47" s="16"/>
    </row>
    <row r="48" spans="1:6">
      <c r="A48" s="25"/>
    </row>
    <row r="49" spans="1:1">
      <c r="A49" s="16"/>
    </row>
    <row r="50" spans="1:1">
      <c r="A50" s="25"/>
    </row>
    <row r="51" spans="1:1">
      <c r="A51" s="16"/>
    </row>
    <row r="52" spans="1:1">
      <c r="A52" s="25"/>
    </row>
    <row r="53" spans="1:1">
      <c r="A53" s="16"/>
    </row>
    <row r="54" spans="1:1">
      <c r="A54" s="25"/>
    </row>
    <row r="55" spans="1:1">
      <c r="A55" s="16"/>
    </row>
    <row r="56" spans="1:1">
      <c r="A56" s="25"/>
    </row>
    <row r="57" spans="1:1">
      <c r="A57" s="16"/>
    </row>
    <row r="58" spans="1:1">
      <c r="A58" s="25"/>
    </row>
    <row r="59" spans="1:1">
      <c r="A59" s="16"/>
    </row>
    <row r="60" spans="1:1">
      <c r="A60" s="25"/>
    </row>
    <row r="61" spans="1:1">
      <c r="A61" s="16"/>
    </row>
    <row r="62" spans="1:1">
      <c r="A62" s="25"/>
    </row>
    <row r="63" spans="1:1">
      <c r="A63" s="16"/>
    </row>
    <row r="64" spans="1:1">
      <c r="A64" s="25"/>
    </row>
    <row r="65" spans="1:1">
      <c r="A65" s="32"/>
    </row>
    <row r="66" spans="1:1">
      <c r="A66" s="25"/>
    </row>
    <row r="67" spans="1:1">
      <c r="A67" s="16"/>
    </row>
    <row r="68" spans="1:1">
      <c r="A68" s="25"/>
    </row>
    <row r="69" spans="1:1">
      <c r="A69" s="16"/>
    </row>
    <row r="70" spans="1:1">
      <c r="A70" s="25"/>
    </row>
    <row r="71" spans="1:1">
      <c r="A71" s="16"/>
    </row>
    <row r="72" spans="1:1">
      <c r="A72" s="25"/>
    </row>
    <row r="73" spans="1:1">
      <c r="A73" s="16"/>
    </row>
    <row r="74" spans="1:1">
      <c r="A74" s="25"/>
    </row>
    <row r="75" spans="1:1">
      <c r="A75" s="16"/>
    </row>
    <row r="76" spans="1:1">
      <c r="A76" s="25"/>
    </row>
    <row r="77" spans="1:1">
      <c r="A77" s="16"/>
    </row>
    <row r="78" spans="1:1">
      <c r="A78" s="25"/>
    </row>
    <row r="79" spans="1:1">
      <c r="A79" s="16"/>
    </row>
    <row r="80" spans="1:1">
      <c r="A80" s="25"/>
    </row>
    <row r="81" spans="1:1">
      <c r="A81" s="16"/>
    </row>
    <row r="82" spans="1:1">
      <c r="A82" s="25"/>
    </row>
    <row r="83" spans="1:1">
      <c r="A83" s="16"/>
    </row>
    <row r="84" spans="1:1">
      <c r="A84" s="25"/>
    </row>
    <row r="85" spans="1:1">
      <c r="A85" s="16"/>
    </row>
    <row r="86" spans="1:1">
      <c r="A86" s="25"/>
    </row>
    <row r="87" spans="1:1">
      <c r="A87" s="16"/>
    </row>
    <row r="88" spans="1:1">
      <c r="A88" s="25"/>
    </row>
    <row r="89" spans="1:1">
      <c r="A89" s="16"/>
    </row>
    <row r="90" spans="1:1">
      <c r="A90" s="25"/>
    </row>
    <row r="91" spans="1:1">
      <c r="A91" s="16"/>
    </row>
    <row r="92" spans="1:1">
      <c r="A92" s="25"/>
    </row>
    <row r="93" spans="1:1">
      <c r="A93" s="16"/>
    </row>
    <row r="94" spans="1:1">
      <c r="A94" s="25"/>
    </row>
    <row r="95" spans="1:1">
      <c r="A95" s="16"/>
    </row>
    <row r="96" spans="1:1">
      <c r="A96" s="25"/>
    </row>
    <row r="97" spans="1:1">
      <c r="A97" s="16"/>
    </row>
    <row r="98" spans="1:1">
      <c r="A98" s="25"/>
    </row>
    <row r="99" spans="1:1">
      <c r="A99" s="16"/>
    </row>
    <row r="100" spans="1:1">
      <c r="A100" s="25"/>
    </row>
    <row r="101" spans="1:1">
      <c r="A101" s="16"/>
    </row>
    <row r="102" spans="1:1">
      <c r="A102" s="25"/>
    </row>
    <row r="103" spans="1:1">
      <c r="A103" s="16"/>
    </row>
  </sheetData>
  <mergeCells count="7">
    <mergeCell ref="A1:B1"/>
    <mergeCell ref="G1:H1"/>
    <mergeCell ref="A2:A3"/>
    <mergeCell ref="B2:B3"/>
    <mergeCell ref="C2:C3"/>
    <mergeCell ref="D2:D3"/>
    <mergeCell ref="E2:E3"/>
  </mergeCells>
  <pageMargins left="0.7" right="0.7" top="0.75" bottom="0.75" header="0.3" footer="0.3"/>
  <pageSetup paperSize="9" orientation="portrait" horizontalDpi="4294967292" verticalDpi="4294967292"/>
  <ignoredErrors>
    <ignoredError sqref="F4 F5:F33" emptyCellReference="1"/>
  </ignoredError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H8"/>
  <sheetViews>
    <sheetView workbookViewId="0">
      <selection activeCell="E3" sqref="E3"/>
    </sheetView>
  </sheetViews>
  <sheetFormatPr defaultColWidth="11.42578125" defaultRowHeight="15"/>
  <cols>
    <col min="1" max="1" width="12" bestFit="1" customWidth="1"/>
    <col min="4" max="4" width="16.85546875" customWidth="1"/>
    <col min="5" max="5" width="25.140625" customWidth="1"/>
    <col min="7" max="7" width="27.42578125" customWidth="1"/>
    <col min="8" max="8" width="43.42578125" bestFit="1" customWidth="1"/>
  </cols>
  <sheetData>
    <row r="1" spans="1:8">
      <c r="A1" s="3" t="s">
        <v>156</v>
      </c>
    </row>
    <row r="2" spans="1:8">
      <c r="A2" t="s">
        <v>8</v>
      </c>
      <c r="B2" t="s">
        <v>8</v>
      </c>
      <c r="C2" t="s">
        <v>61</v>
      </c>
      <c r="D2" t="s">
        <v>65</v>
      </c>
      <c r="E2" t="s">
        <v>178</v>
      </c>
      <c r="F2" t="s">
        <v>8</v>
      </c>
      <c r="G2" t="s">
        <v>98</v>
      </c>
      <c r="H2" t="s">
        <v>102</v>
      </c>
    </row>
    <row r="3" spans="1:8">
      <c r="A3" t="s">
        <v>9</v>
      </c>
      <c r="B3" t="s">
        <v>9</v>
      </c>
      <c r="C3" t="s">
        <v>62</v>
      </c>
      <c r="D3" t="s">
        <v>66</v>
      </c>
      <c r="E3" t="s">
        <v>79</v>
      </c>
      <c r="F3" t="s">
        <v>9</v>
      </c>
      <c r="G3" t="s">
        <v>97</v>
      </c>
      <c r="H3" t="s">
        <v>103</v>
      </c>
    </row>
    <row r="4" spans="1:8">
      <c r="A4" t="s">
        <v>11</v>
      </c>
      <c r="B4" t="s">
        <v>19</v>
      </c>
      <c r="D4" t="s">
        <v>67</v>
      </c>
      <c r="E4" t="s">
        <v>80</v>
      </c>
      <c r="F4" t="s">
        <v>81</v>
      </c>
      <c r="G4" t="s">
        <v>93</v>
      </c>
      <c r="H4" t="s">
        <v>104</v>
      </c>
    </row>
    <row r="5" spans="1:8">
      <c r="A5" t="s">
        <v>19</v>
      </c>
      <c r="D5" t="s">
        <v>68</v>
      </c>
      <c r="G5" t="s">
        <v>94</v>
      </c>
      <c r="H5" t="s">
        <v>105</v>
      </c>
    </row>
    <row r="6" spans="1:8">
      <c r="D6" t="s">
        <v>69</v>
      </c>
      <c r="G6" t="s">
        <v>95</v>
      </c>
    </row>
    <row r="7" spans="1:8">
      <c r="D7" t="s">
        <v>70</v>
      </c>
      <c r="G7" t="s">
        <v>96</v>
      </c>
    </row>
    <row r="8" spans="1:8">
      <c r="G8" t="s">
        <v>113</v>
      </c>
    </row>
  </sheetData>
  <sheetProtection sheet="1" objects="1" scenarios="1" selectLockedCells="1" selectUn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workbookViewId="0">
      <selection activeCell="A2" sqref="A2"/>
    </sheetView>
  </sheetViews>
  <sheetFormatPr defaultColWidth="11.42578125" defaultRowHeight="15"/>
  <cols>
    <col min="2" max="4" width="2.140625" bestFit="1" customWidth="1"/>
    <col min="5" max="5" width="4.28515625" bestFit="1" customWidth="1"/>
    <col min="6" max="6" width="9.42578125" bestFit="1" customWidth="1"/>
    <col min="7" max="7" width="4.28515625" customWidth="1"/>
    <col min="9" max="11" width="2.140625" bestFit="1" customWidth="1"/>
    <col min="12" max="12" width="4.28515625" bestFit="1" customWidth="1"/>
    <col min="13" max="13" width="9.42578125" bestFit="1" customWidth="1"/>
    <col min="14" max="14" width="4.28515625" customWidth="1"/>
    <col min="16" max="18" width="2.140625" bestFit="1" customWidth="1"/>
    <col min="19" max="19" width="4.28515625" bestFit="1" customWidth="1"/>
    <col min="20" max="20" width="9.42578125" bestFit="1" customWidth="1"/>
    <col min="21" max="21" width="4.42578125" customWidth="1"/>
    <col min="22" max="22" width="8.7109375" customWidth="1"/>
    <col min="23" max="25" width="2.140625" bestFit="1" customWidth="1"/>
    <col min="26" max="26" width="4.28515625" bestFit="1" customWidth="1"/>
    <col min="27" max="27" width="9.42578125" bestFit="1" customWidth="1"/>
    <col min="28" max="28" width="2.7109375" customWidth="1"/>
    <col min="29" max="29" width="3.140625" customWidth="1"/>
    <col min="30" max="30" width="0.140625" hidden="1" customWidth="1"/>
    <col min="31" max="31" width="6.7109375" customWidth="1"/>
    <col min="32" max="34" width="2.140625" bestFit="1" customWidth="1"/>
    <col min="35" max="35" width="4.28515625" bestFit="1" customWidth="1"/>
    <col min="36" max="36" width="9.42578125" bestFit="1" customWidth="1"/>
    <col min="37" max="37" width="3.85546875" customWidth="1"/>
    <col min="38" max="38" width="6.28515625" customWidth="1"/>
    <col min="39" max="41" width="2.140625" bestFit="1" customWidth="1"/>
    <col min="42" max="42" width="4.28515625" bestFit="1" customWidth="1"/>
    <col min="43" max="43" width="9.42578125" bestFit="1" customWidth="1"/>
  </cols>
  <sheetData>
    <row r="1" spans="1:43">
      <c r="A1" s="3" t="s">
        <v>156</v>
      </c>
    </row>
    <row r="2" spans="1:43">
      <c r="A2" t="s">
        <v>128</v>
      </c>
      <c r="E2" t="s">
        <v>126</v>
      </c>
      <c r="F2" t="s">
        <v>127</v>
      </c>
      <c r="H2" t="s">
        <v>129</v>
      </c>
      <c r="L2" t="s">
        <v>126</v>
      </c>
      <c r="M2" t="s">
        <v>127</v>
      </c>
      <c r="O2" t="s">
        <v>130</v>
      </c>
      <c r="S2" t="s">
        <v>126</v>
      </c>
      <c r="T2" t="s">
        <v>127</v>
      </c>
      <c r="V2" t="s">
        <v>130</v>
      </c>
      <c r="Z2" t="s">
        <v>126</v>
      </c>
      <c r="AA2" t="s">
        <v>127</v>
      </c>
      <c r="AE2" t="s">
        <v>131</v>
      </c>
      <c r="AI2" t="s">
        <v>126</v>
      </c>
      <c r="AJ2" t="s">
        <v>127</v>
      </c>
      <c r="AL2" t="s">
        <v>132</v>
      </c>
      <c r="AP2" t="s">
        <v>126</v>
      </c>
      <c r="AQ2" t="s">
        <v>127</v>
      </c>
    </row>
    <row r="3" spans="1:43">
      <c r="A3" s="2">
        <f>IF('DR risk factors'!F4="Yes", 1, 0)</f>
        <v>0</v>
      </c>
      <c r="B3" s="2">
        <f>IF('DR risk factors'!F5="Yes", 1, 0)</f>
        <v>0</v>
      </c>
      <c r="C3" s="2">
        <f>IF('DR risk factors'!F6="Yes", 1, 0)</f>
        <v>0</v>
      </c>
      <c r="D3" s="2">
        <f>IF('DR risk factors'!F7="Yes", 1, 0)</f>
        <v>0</v>
      </c>
      <c r="E3" s="2">
        <f>SUM(A3:D3)</f>
        <v>0</v>
      </c>
      <c r="F3" s="2">
        <f>IF(E3&gt;=1, 1, 0)</f>
        <v>0</v>
      </c>
      <c r="H3" s="2">
        <f>IF('DR risk factors'!G4="Yes", 1, 0)</f>
        <v>0</v>
      </c>
      <c r="I3" s="2">
        <f>IF('DR risk factors'!G5="Yes", 1, 0)</f>
        <v>0</v>
      </c>
      <c r="J3" s="2">
        <f>IF('DR risk factors'!G6="Yes", 1, 0)</f>
        <v>0</v>
      </c>
      <c r="K3" s="2">
        <f>IF('DR risk factors'!G7="Yes", 1, 0)</f>
        <v>0</v>
      </c>
      <c r="L3" s="2">
        <f>SUM(H3:K3)</f>
        <v>0</v>
      </c>
      <c r="M3" s="2">
        <f>IF(L3&gt;=1, 1, 0)</f>
        <v>0</v>
      </c>
      <c r="O3" s="2">
        <f>IF('DR risk factors'!I4="Yes", 1, 0)</f>
        <v>0</v>
      </c>
      <c r="P3" s="2">
        <f>IF('DR risk factors'!I5="Yes", 1, 0)</f>
        <v>0</v>
      </c>
      <c r="Q3" s="2">
        <f>IF('DR risk factors'!I6="Yes", 1, 0)</f>
        <v>0</v>
      </c>
      <c r="R3" s="2">
        <f>IF('DR risk factors'!I7="Yes", 1, 0)</f>
        <v>0</v>
      </c>
      <c r="S3" s="2">
        <f>SUM(O3:R3)</f>
        <v>0</v>
      </c>
      <c r="T3" s="2">
        <f>IF(S3&gt;=1, 1, 0)</f>
        <v>0</v>
      </c>
      <c r="V3" s="2">
        <f>IF('DR risk factors'!L4="Yes", 1, 0)</f>
        <v>0</v>
      </c>
      <c r="W3" s="2">
        <f>IF('DR risk factors'!L5="Yes", 1, 0)</f>
        <v>0</v>
      </c>
      <c r="X3" s="2">
        <f>IF('DR risk factors'!L6="Yes", 1, 0)</f>
        <v>0</v>
      </c>
      <c r="Y3" s="2">
        <f>IF('DR risk factors'!L7="Yes", 1, 0)</f>
        <v>0</v>
      </c>
      <c r="Z3" s="2">
        <f>SUM(V3:Y3)</f>
        <v>0</v>
      </c>
      <c r="AA3" s="2">
        <f>IF(Z3&gt;=1, 1, 0)</f>
        <v>0</v>
      </c>
      <c r="AE3" s="2">
        <f>IF('DR risk factors'!N4="Yes", 1, 0)</f>
        <v>0</v>
      </c>
      <c r="AF3" s="2">
        <f>IF('DR risk factors'!N5="Yes", 1, 0)</f>
        <v>0</v>
      </c>
      <c r="AG3" s="2">
        <f>IF('DR risk factors'!N6="Yes", 1, 0)</f>
        <v>0</v>
      </c>
      <c r="AH3" s="2">
        <f>IF('DR risk factors'!N7="Yes", 1, 0)</f>
        <v>0</v>
      </c>
      <c r="AI3" s="2">
        <f>SUM(AE3:AH3)</f>
        <v>0</v>
      </c>
      <c r="AJ3" s="2">
        <f>IF(AI3&gt;=1, 1, 0)</f>
        <v>0</v>
      </c>
      <c r="AL3" s="2">
        <f>IF('DR risk factors'!Q4="Yes", 1, 0)</f>
        <v>0</v>
      </c>
      <c r="AM3" s="2">
        <f>IF('DR risk factors'!Q5="Yes", 1, 0)</f>
        <v>0</v>
      </c>
      <c r="AN3" s="2">
        <f>IF('DR risk factors'!Q6="Yes", 1, 0)</f>
        <v>0</v>
      </c>
      <c r="AO3" s="2">
        <f>IF('DR risk factors'!Q7="Yes", 1, 0)</f>
        <v>0</v>
      </c>
      <c r="AP3" s="2">
        <f>SUM(AL3:AO3)</f>
        <v>0</v>
      </c>
      <c r="AQ3" s="2">
        <f>IF(AP3&gt;=1, 1, 0)</f>
        <v>0</v>
      </c>
    </row>
    <row r="4" spans="1:43">
      <c r="A4" s="2">
        <f>IF('DR risk factors'!F8="Yes", 1, 0)</f>
        <v>0</v>
      </c>
      <c r="B4" s="2">
        <f>IF('DR risk factors'!F9="Yes", 1, 0)</f>
        <v>0</v>
      </c>
      <c r="C4" s="2">
        <f>IF('DR risk factors'!F10="Yes", 1, 0)</f>
        <v>0</v>
      </c>
      <c r="D4" s="2">
        <f>IF('DR risk factors'!F11="Yes", 1, 0)</f>
        <v>0</v>
      </c>
      <c r="E4" s="2">
        <f>SUM(A4:D4)</f>
        <v>0</v>
      </c>
      <c r="F4" s="2">
        <f>IF(E4&gt;=1, 1, 0)</f>
        <v>0</v>
      </c>
      <c r="H4" s="2">
        <f>IF('DR risk factors'!G8="Yes", 1, 0)</f>
        <v>0</v>
      </c>
      <c r="I4" s="2">
        <f>IF('DR risk factors'!G9="Yes", 1, 0)</f>
        <v>0</v>
      </c>
      <c r="J4" s="2">
        <f>IF('DR risk factors'!G10="Yes", 1, 0)</f>
        <v>0</v>
      </c>
      <c r="K4" s="2">
        <f>IF('DR risk factors'!G11="Yes", 1, 0)</f>
        <v>0</v>
      </c>
      <c r="L4" s="2">
        <f>SUM(H4:K4)</f>
        <v>0</v>
      </c>
      <c r="M4" s="2">
        <f>IF(L4&gt;=1, 1, 0)</f>
        <v>0</v>
      </c>
      <c r="O4" s="2">
        <f>IF('DR risk factors'!I8="Yes", 1, 0)</f>
        <v>0</v>
      </c>
      <c r="P4" s="2">
        <f>IF('DR risk factors'!I9="Yes", 1, 0)</f>
        <v>0</v>
      </c>
      <c r="Q4" s="2">
        <f>IF('DR risk factors'!I10="Yes", 1, 0)</f>
        <v>0</v>
      </c>
      <c r="R4" s="2">
        <f>IF('DR risk factors'!I11="Yes", 1, 0)</f>
        <v>0</v>
      </c>
      <c r="S4" s="2">
        <f>SUM(O4:R4)</f>
        <v>0</v>
      </c>
      <c r="T4" s="2">
        <f>IF(S4&gt;=1, 1, 0)</f>
        <v>0</v>
      </c>
      <c r="V4" s="2">
        <f>IF('DR risk factors'!L8="Yes", 1, 0)</f>
        <v>0</v>
      </c>
      <c r="W4" s="2">
        <f>IF('DR risk factors'!L9="Yes", 1, 0)</f>
        <v>0</v>
      </c>
      <c r="X4" s="2">
        <f>IF('DR risk factors'!L10="Yes", 1, 0)</f>
        <v>0</v>
      </c>
      <c r="Y4" s="2">
        <f>IF('DR risk factors'!L11="Yes", 1, 0)</f>
        <v>0</v>
      </c>
      <c r="Z4" s="2">
        <f>SUM(V4:Y4)</f>
        <v>0</v>
      </c>
      <c r="AA4" s="2">
        <f>IF(Z4&gt;=1, 1, 0)</f>
        <v>0</v>
      </c>
      <c r="AE4" s="2">
        <f>IF('DR risk factors'!N8="Yes", 1, 0)</f>
        <v>0</v>
      </c>
      <c r="AF4" s="2">
        <f>IF('DR risk factors'!N9="Yes", 1, 0)</f>
        <v>0</v>
      </c>
      <c r="AG4" s="2">
        <f>IF('DR risk factors'!N10="Yes", 1, 0)</f>
        <v>0</v>
      </c>
      <c r="AH4" s="2">
        <f>IF('DR risk factors'!N11="Yes", 1, 0)</f>
        <v>0</v>
      </c>
      <c r="AI4" s="2">
        <f>SUM(AE4:AH4)</f>
        <v>0</v>
      </c>
      <c r="AJ4" s="2">
        <f>IF(AI4&gt;=1, 1, 0)</f>
        <v>0</v>
      </c>
      <c r="AL4" s="2">
        <f>IF('DR risk factors'!Q8="Yes", 1, 0)</f>
        <v>0</v>
      </c>
      <c r="AM4" s="2">
        <f>IF('DR risk factors'!Q9="Yes", 1, 0)</f>
        <v>0</v>
      </c>
      <c r="AN4" s="2">
        <f>IF('DR risk factors'!Q10="Yes", 1, 0)</f>
        <v>0</v>
      </c>
      <c r="AO4" s="2">
        <f>IF('DR risk factors'!Q11="Yes", 1, 0)</f>
        <v>0</v>
      </c>
      <c r="AP4" s="2">
        <f>SUM(AL4:AO4)</f>
        <v>0</v>
      </c>
      <c r="AQ4" s="2">
        <f>IF(AP4&gt;=1, 1, 0)</f>
        <v>0</v>
      </c>
    </row>
    <row r="5" spans="1:43">
      <c r="A5" s="2">
        <f>IF('DR risk factors'!F12="Yes", 1, 0)</f>
        <v>0</v>
      </c>
      <c r="B5" s="2">
        <f>IF('DR risk factors'!F13="Yes", 1, 0)</f>
        <v>0</v>
      </c>
      <c r="C5" s="2">
        <f>IF('DR risk factors'!F14="Yes", 1, 0)</f>
        <v>0</v>
      </c>
      <c r="D5" s="2">
        <f>IF('DR risk factors'!F15="Yes", 1, 0)</f>
        <v>0</v>
      </c>
      <c r="E5" s="2">
        <f>SUM(A5:D5)</f>
        <v>0</v>
      </c>
      <c r="F5" s="2">
        <f>IF(E5&gt;=1, 1, 0)</f>
        <v>0</v>
      </c>
      <c r="H5" s="2">
        <f>IF('DR risk factors'!G12="Yes", 1, 0)</f>
        <v>0</v>
      </c>
      <c r="I5" s="2">
        <f>IF('DR risk factors'!G13="Yes", 1, 0)</f>
        <v>0</v>
      </c>
      <c r="J5" s="2">
        <f>IF('DR risk factors'!G14="Yes", 1, 0)</f>
        <v>0</v>
      </c>
      <c r="K5" s="2">
        <f>IF('DR risk factors'!G15="Yes", 1, 0)</f>
        <v>0</v>
      </c>
      <c r="L5" s="2">
        <f>SUM(H5:K5)</f>
        <v>0</v>
      </c>
      <c r="M5" s="2">
        <f>IF(L5&gt;=1, 1, 0)</f>
        <v>0</v>
      </c>
      <c r="O5" s="2">
        <f>IF('DR risk factors'!I12="Yes", 1, 0)</f>
        <v>0</v>
      </c>
      <c r="P5" s="2">
        <f>IF('DR risk factors'!I13="Yes", 1, 0)</f>
        <v>0</v>
      </c>
      <c r="Q5" s="2">
        <f>IF('DR risk factors'!I14="Yes", 1, 0)</f>
        <v>0</v>
      </c>
      <c r="R5" s="2">
        <f>IF('DR risk factors'!I15="Yes", 1, 0)</f>
        <v>0</v>
      </c>
      <c r="S5" s="2">
        <f>SUM(O5:R5)</f>
        <v>0</v>
      </c>
      <c r="T5" s="2">
        <f>IF(S5&gt;=1, 1, 0)</f>
        <v>0</v>
      </c>
      <c r="V5" s="2">
        <f>IF('DR risk factors'!L12="Yes", 1, 0)</f>
        <v>0</v>
      </c>
      <c r="W5" s="2">
        <f>IF('DR risk factors'!L13="Yes", 1, 0)</f>
        <v>0</v>
      </c>
      <c r="X5" s="2">
        <f>IF('DR risk factors'!L14="Yes", 1, 0)</f>
        <v>0</v>
      </c>
      <c r="Y5" s="2">
        <f>IF('DR risk factors'!L15="Yes", 1, 0)</f>
        <v>0</v>
      </c>
      <c r="Z5" s="2">
        <f>SUM(V5:Y5)</f>
        <v>0</v>
      </c>
      <c r="AA5" s="2">
        <f>IF(Z5&gt;=1, 1, 0)</f>
        <v>0</v>
      </c>
      <c r="AE5" s="2">
        <f>IF('DR risk factors'!N12="Yes", 1, 0)</f>
        <v>0</v>
      </c>
      <c r="AF5" s="2">
        <f>IF('DR risk factors'!N13="Yes", 1, 0)</f>
        <v>0</v>
      </c>
      <c r="AG5" s="2">
        <f>IF('DR risk factors'!N14="Yes", 1, 0)</f>
        <v>0</v>
      </c>
      <c r="AH5" s="2">
        <f>IF('DR risk factors'!N15="Yes", 1, 0)</f>
        <v>0</v>
      </c>
      <c r="AI5" s="2">
        <f>SUM(AE5:AH5)</f>
        <v>0</v>
      </c>
      <c r="AJ5" s="2">
        <f>IF(AI5&gt;=1, 1, 0)</f>
        <v>0</v>
      </c>
      <c r="AL5" s="2">
        <f>IF('DR risk factors'!Q12="Yes", 1, 0)</f>
        <v>0</v>
      </c>
      <c r="AM5" s="2">
        <f>IF('DR risk factors'!Q13="Yes", 1, 0)</f>
        <v>0</v>
      </c>
      <c r="AN5" s="2">
        <f>IF('DR risk factors'!Q14="Yes", 1, 0)</f>
        <v>0</v>
      </c>
      <c r="AO5" s="2">
        <f>IF('DR risk factors'!Q15="Yes", 1, 0)</f>
        <v>0</v>
      </c>
      <c r="AP5" s="2">
        <f>SUM(AL5:AO5)</f>
        <v>0</v>
      </c>
      <c r="AQ5" s="2">
        <f>IF(AP5&gt;=1, 1, 0)</f>
        <v>0</v>
      </c>
    </row>
    <row r="6" spans="1:43">
      <c r="A6" s="2">
        <f>IF('DR risk factors'!F16="Yes", 1, 0)</f>
        <v>0</v>
      </c>
      <c r="B6" s="2">
        <f>IF('DR risk factors'!F17="Yes", 1, 0)</f>
        <v>0</v>
      </c>
      <c r="C6" s="2">
        <f>IF('DR risk factors'!F18="Yes", 1, 0)</f>
        <v>0</v>
      </c>
      <c r="D6" s="2">
        <f>IF('DR risk factors'!F19="Yes", 1, 0)</f>
        <v>0</v>
      </c>
      <c r="E6" s="2">
        <f>SUM(A6:D6)</f>
        <v>0</v>
      </c>
      <c r="F6" s="2">
        <f>IF(E6&gt;=1, 1, 0)</f>
        <v>0</v>
      </c>
      <c r="H6" s="2">
        <f>IF('DR risk factors'!G16="Yes", 1, 0)</f>
        <v>0</v>
      </c>
      <c r="I6" s="2">
        <f>IF('DR risk factors'!G17="Yes", 1, 0)</f>
        <v>0</v>
      </c>
      <c r="J6" s="2">
        <f>IF('DR risk factors'!G18="Yes", 1, 0)</f>
        <v>0</v>
      </c>
      <c r="K6" s="2">
        <f>IF('DR risk factors'!G19="Yes", 1, 0)</f>
        <v>0</v>
      </c>
      <c r="L6" s="2">
        <f>SUM(H6:K6)</f>
        <v>0</v>
      </c>
      <c r="M6" s="2">
        <f>IF(L6&gt;=1, 1, 0)</f>
        <v>0</v>
      </c>
      <c r="O6" s="2">
        <f>IF('DR risk factors'!I16="Yes", 1, 0)</f>
        <v>0</v>
      </c>
      <c r="P6" s="2">
        <f>IF('DR risk factors'!I17="Yes", 1, 0)</f>
        <v>0</v>
      </c>
      <c r="Q6" s="2">
        <f>IF('DR risk factors'!I18="Yes", 1, 0)</f>
        <v>0</v>
      </c>
      <c r="R6" s="2">
        <f>IF('DR risk factors'!I19="Yes", 1, 0)</f>
        <v>0</v>
      </c>
      <c r="S6" s="2">
        <f>SUM(O6:R6)</f>
        <v>0</v>
      </c>
      <c r="T6" s="2">
        <f>IF(S6&gt;=1, 1, 0)</f>
        <v>0</v>
      </c>
      <c r="V6" s="2">
        <f>IF('DR risk factors'!L16="Yes", 1, 0)</f>
        <v>0</v>
      </c>
      <c r="W6" s="2">
        <f>IF('DR risk factors'!L17="Yes", 1, 0)</f>
        <v>0</v>
      </c>
      <c r="X6" s="2">
        <f>IF('DR risk factors'!L18="Yes", 1, 0)</f>
        <v>0</v>
      </c>
      <c r="Y6" s="2">
        <f>IF('DR risk factors'!L19="Yes", 1, 0)</f>
        <v>0</v>
      </c>
      <c r="Z6" s="2">
        <f>SUM(V6:Y6)</f>
        <v>0</v>
      </c>
      <c r="AA6" s="2">
        <f>IF(Z6&gt;=1, 1, 0)</f>
        <v>0</v>
      </c>
      <c r="AE6" s="2">
        <f>IF('DR risk factors'!N16="Yes", 1, 0)</f>
        <v>0</v>
      </c>
      <c r="AF6" s="2">
        <f>IF('DR risk factors'!N17="Yes", 1, 0)</f>
        <v>0</v>
      </c>
      <c r="AG6" s="2">
        <f>IF('DR risk factors'!N18="Yes", 1, 0)</f>
        <v>0</v>
      </c>
      <c r="AH6" s="2">
        <f>IF('DR risk factors'!N19="Yes", 1, 0)</f>
        <v>0</v>
      </c>
      <c r="AI6" s="2">
        <f>SUM(AE6:AH6)</f>
        <v>0</v>
      </c>
      <c r="AJ6" s="2">
        <f>IF(AI6&gt;=1, 1, 0)</f>
        <v>0</v>
      </c>
      <c r="AL6" s="2">
        <f>IF('DR risk factors'!Q16="Yes", 1, 0)</f>
        <v>0</v>
      </c>
      <c r="AM6" s="2">
        <f>IF('DR risk factors'!Q17="Yes", 1, 0)</f>
        <v>0</v>
      </c>
      <c r="AN6" s="2">
        <f>IF('DR risk factors'!Q18="Yes", 1, 0)</f>
        <v>0</v>
      </c>
      <c r="AO6" s="2">
        <f>IF('DR risk factors'!Q19="Yes", 1, 0)</f>
        <v>0</v>
      </c>
      <c r="AP6" s="2">
        <f>SUM(AL6:AO6)</f>
        <v>0</v>
      </c>
      <c r="AQ6" s="2">
        <f>IF(AP6&gt;=1, 1, 0)</f>
        <v>0</v>
      </c>
    </row>
    <row r="7" spans="1:43">
      <c r="A7" s="2">
        <f>IF('DR risk factors'!F20="Yes", 1, 0)</f>
        <v>0</v>
      </c>
      <c r="B7" s="2">
        <f>IF('DR risk factors'!F21="Yes", 1, 0)</f>
        <v>0</v>
      </c>
      <c r="C7" s="2">
        <f>IF('DR risk factors'!F22="Yes", 1, 0)</f>
        <v>0</v>
      </c>
      <c r="D7" s="2">
        <f>IF('DR risk factors'!F23="Yes", 1, 0)</f>
        <v>0</v>
      </c>
      <c r="E7" s="2">
        <f t="shared" ref="E7:E32" si="0">SUM(A7:D7)</f>
        <v>0</v>
      </c>
      <c r="F7" s="2">
        <f t="shared" ref="F7:F32" si="1">IF(E7&gt;=1, 1, 0)</f>
        <v>0</v>
      </c>
      <c r="H7" s="2">
        <f>IF('DR risk factors'!G20="Yes", 1, 0)</f>
        <v>0</v>
      </c>
      <c r="I7" s="2">
        <f>IF('DR risk factors'!G21="Yes", 1, 0)</f>
        <v>0</v>
      </c>
      <c r="J7" s="2">
        <f>IF('DR risk factors'!G22="Yes", 1, 0)</f>
        <v>0</v>
      </c>
      <c r="K7" s="2">
        <f>IF('DR risk factors'!G23="Yes", 1, 0)</f>
        <v>0</v>
      </c>
      <c r="L7" s="2">
        <f t="shared" ref="L7:L32" si="2">SUM(H7:K7)</f>
        <v>0</v>
      </c>
      <c r="M7" s="2">
        <f t="shared" ref="M7:M32" si="3">IF(L7&gt;=1, 1, 0)</f>
        <v>0</v>
      </c>
      <c r="O7" s="2">
        <f>IF('DR risk factors'!I20="Yes", 1, 0)</f>
        <v>0</v>
      </c>
      <c r="P7" s="2">
        <f>IF('DR risk factors'!I21="Yes", 1, 0)</f>
        <v>0</v>
      </c>
      <c r="Q7" s="2">
        <f>IF('DR risk factors'!I22="Yes", 1, 0)</f>
        <v>0</v>
      </c>
      <c r="R7" s="2">
        <f>IF('DR risk factors'!I23="Yes", 1, 0)</f>
        <v>0</v>
      </c>
      <c r="S7" s="2">
        <f t="shared" ref="S7:S32" si="4">SUM(O7:R7)</f>
        <v>0</v>
      </c>
      <c r="T7" s="2">
        <f t="shared" ref="T7:T32" si="5">IF(S7&gt;=1, 1, 0)</f>
        <v>0</v>
      </c>
      <c r="V7" s="2">
        <f>IF('DR risk factors'!L20="Yes", 1, 0)</f>
        <v>0</v>
      </c>
      <c r="W7" s="2">
        <f>IF('DR risk factors'!L21="Yes", 1, 0)</f>
        <v>0</v>
      </c>
      <c r="X7" s="2">
        <f>IF('DR risk factors'!L22="Yes", 1, 0)</f>
        <v>0</v>
      </c>
      <c r="Y7" s="2">
        <f>IF('DR risk factors'!L23="Yes", 1, 0)</f>
        <v>0</v>
      </c>
      <c r="Z7" s="2">
        <f t="shared" ref="Z7:Z32" si="6">SUM(V7:Y7)</f>
        <v>0</v>
      </c>
      <c r="AA7" s="2">
        <f t="shared" ref="AA7:AA32" si="7">IF(Z7&gt;=1, 1, 0)</f>
        <v>0</v>
      </c>
      <c r="AE7" s="2">
        <f>IF('DR risk factors'!N20="Yes", 1, 0)</f>
        <v>0</v>
      </c>
      <c r="AF7" s="2">
        <f>IF('DR risk factors'!N21="Yes", 1, 0)</f>
        <v>0</v>
      </c>
      <c r="AG7" s="2">
        <f>IF('DR risk factors'!N22="Yes", 1, 0)</f>
        <v>0</v>
      </c>
      <c r="AH7" s="2">
        <f>IF('DR risk factors'!N23="Yes", 1, 0)</f>
        <v>0</v>
      </c>
      <c r="AI7" s="2">
        <f t="shared" ref="AI7:AI32" si="8">SUM(AE7:AH7)</f>
        <v>0</v>
      </c>
      <c r="AJ7" s="2">
        <f t="shared" ref="AJ7:AJ32" si="9">IF(AI7&gt;=1, 1, 0)</f>
        <v>0</v>
      </c>
      <c r="AL7" s="2">
        <f>IF('DR risk factors'!Q20="Yes", 1, 0)</f>
        <v>0</v>
      </c>
      <c r="AM7" s="2">
        <f>IF('DR risk factors'!Q21="Yes", 1, 0)</f>
        <v>0</v>
      </c>
      <c r="AN7" s="2">
        <f>IF('DR risk factors'!Q22="Yes", 1, 0)</f>
        <v>0</v>
      </c>
      <c r="AO7" s="2">
        <f>IF('DR risk factors'!Q23="Yes", 1, 0)</f>
        <v>0</v>
      </c>
      <c r="AP7" s="2">
        <f t="shared" ref="AP7:AP32" si="10">SUM(AL7:AO7)</f>
        <v>0</v>
      </c>
      <c r="AQ7" s="2">
        <f t="shared" ref="AQ7:AQ32" si="11">IF(AP7&gt;=1, 1, 0)</f>
        <v>0</v>
      </c>
    </row>
    <row r="8" spans="1:43">
      <c r="A8" s="2">
        <f>IF('DR risk factors'!F24="Yes", 1, 0)</f>
        <v>0</v>
      </c>
      <c r="B8" s="2">
        <f>IF('DR risk factors'!F25="Yes", 1, 0)</f>
        <v>0</v>
      </c>
      <c r="C8" s="2">
        <f>IF('DR risk factors'!F26="Yes", 1, 0)</f>
        <v>0</v>
      </c>
      <c r="D8" s="2">
        <f>IF('DR risk factors'!F27="Yes", 1, 0)</f>
        <v>0</v>
      </c>
      <c r="E8" s="2">
        <f t="shared" si="0"/>
        <v>0</v>
      </c>
      <c r="F8" s="2">
        <f t="shared" si="1"/>
        <v>0</v>
      </c>
      <c r="H8" s="2">
        <f>IF('DR risk factors'!G24="Yes", 1, 0)</f>
        <v>0</v>
      </c>
      <c r="I8" s="2">
        <f>IF('DR risk factors'!G25="Yes", 1, 0)</f>
        <v>0</v>
      </c>
      <c r="J8" s="2">
        <f>IF('DR risk factors'!G26="Yes", 1, 0)</f>
        <v>0</v>
      </c>
      <c r="K8" s="2">
        <f>IF('DR risk factors'!G27="Yes", 1, 0)</f>
        <v>0</v>
      </c>
      <c r="L8" s="2">
        <f t="shared" si="2"/>
        <v>0</v>
      </c>
      <c r="M8" s="2">
        <f t="shared" si="3"/>
        <v>0</v>
      </c>
      <c r="O8" s="2">
        <f>IF('DR risk factors'!I24="Yes", 1, 0)</f>
        <v>0</v>
      </c>
      <c r="P8" s="2">
        <f>IF('DR risk factors'!I25="Yes", 1, 0)</f>
        <v>0</v>
      </c>
      <c r="Q8" s="2">
        <f>IF('DR risk factors'!I26="Yes", 1, 0)</f>
        <v>0</v>
      </c>
      <c r="R8" s="2">
        <f>IF('DR risk factors'!I27="Yes", 1, 0)</f>
        <v>0</v>
      </c>
      <c r="S8" s="2">
        <f t="shared" si="4"/>
        <v>0</v>
      </c>
      <c r="T8" s="2">
        <f t="shared" si="5"/>
        <v>0</v>
      </c>
      <c r="V8" s="2">
        <f>IF('DR risk factors'!L24="Yes", 1, 0)</f>
        <v>0</v>
      </c>
      <c r="W8" s="2">
        <f>IF('DR risk factors'!L25="Yes", 1, 0)</f>
        <v>0</v>
      </c>
      <c r="X8" s="2">
        <f>IF('DR risk factors'!L26="Yes", 1, 0)</f>
        <v>0</v>
      </c>
      <c r="Y8" s="2">
        <f>IF('DR risk factors'!L27="Yes", 1, 0)</f>
        <v>0</v>
      </c>
      <c r="Z8" s="2">
        <f t="shared" si="6"/>
        <v>0</v>
      </c>
      <c r="AA8" s="2">
        <f t="shared" si="7"/>
        <v>0</v>
      </c>
      <c r="AE8" s="2">
        <f>IF('DR risk factors'!N24="Yes", 1, 0)</f>
        <v>0</v>
      </c>
      <c r="AF8" s="2">
        <f>IF('DR risk factors'!N25="Yes", 1, 0)</f>
        <v>0</v>
      </c>
      <c r="AG8" s="2">
        <f>IF('DR risk factors'!N26="Yes", 1, 0)</f>
        <v>0</v>
      </c>
      <c r="AH8" s="2">
        <f>IF('DR risk factors'!N27="Yes", 1, 0)</f>
        <v>0</v>
      </c>
      <c r="AI8" s="2">
        <f t="shared" si="8"/>
        <v>0</v>
      </c>
      <c r="AJ8" s="2">
        <f t="shared" si="9"/>
        <v>0</v>
      </c>
      <c r="AL8" s="2">
        <f>IF('DR risk factors'!Q24="Yes", 1, 0)</f>
        <v>0</v>
      </c>
      <c r="AM8" s="2">
        <f>IF('DR risk factors'!Q25="Yes", 1, 0)</f>
        <v>0</v>
      </c>
      <c r="AN8" s="2">
        <f>IF('DR risk factors'!Q26="Yes", 1, 0)</f>
        <v>0</v>
      </c>
      <c r="AO8" s="2">
        <f>IF('DR risk factors'!Q27="Yes", 1, 0)</f>
        <v>0</v>
      </c>
      <c r="AP8" s="2">
        <f t="shared" si="10"/>
        <v>0</v>
      </c>
      <c r="AQ8" s="2">
        <f t="shared" si="11"/>
        <v>0</v>
      </c>
    </row>
    <row r="9" spans="1:43">
      <c r="A9" s="2">
        <f>IF('DR risk factors'!F28="Yes", 1, 0)</f>
        <v>0</v>
      </c>
      <c r="B9" s="2">
        <f>IF('DR risk factors'!F29="Yes", 1, 0)</f>
        <v>0</v>
      </c>
      <c r="C9" s="2">
        <f>IF('DR risk factors'!F30="Yes", 1, 0)</f>
        <v>0</v>
      </c>
      <c r="D9" s="2">
        <f>IF('DR risk factors'!F31="Yes", 1, 0)</f>
        <v>0</v>
      </c>
      <c r="E9" s="2">
        <f t="shared" si="0"/>
        <v>0</v>
      </c>
      <c r="F9" s="2">
        <f t="shared" si="1"/>
        <v>0</v>
      </c>
      <c r="H9" s="2">
        <f>IF('DR risk factors'!G28="Yes", 1, 0)</f>
        <v>0</v>
      </c>
      <c r="I9" s="2">
        <f>IF('DR risk factors'!G29="Yes", 1, 0)</f>
        <v>0</v>
      </c>
      <c r="J9" s="2">
        <f>IF('DR risk factors'!G30="Yes", 1, 0)</f>
        <v>0</v>
      </c>
      <c r="K9" s="2">
        <f>IF('DR risk factors'!G31="Yes", 1, 0)</f>
        <v>0</v>
      </c>
      <c r="L9" s="2">
        <f t="shared" si="2"/>
        <v>0</v>
      </c>
      <c r="M9" s="2">
        <f t="shared" si="3"/>
        <v>0</v>
      </c>
      <c r="O9" s="2">
        <f>IF('DR risk factors'!I28="Yes", 1, 0)</f>
        <v>0</v>
      </c>
      <c r="P9" s="2">
        <f>IF('DR risk factors'!I29="Yes", 1, 0)</f>
        <v>0</v>
      </c>
      <c r="Q9" s="2">
        <f>IF('DR risk factors'!I30="Yes", 1, 0)</f>
        <v>0</v>
      </c>
      <c r="R9" s="2">
        <f>IF('DR risk factors'!I31="Yes", 1, 0)</f>
        <v>0</v>
      </c>
      <c r="S9" s="2">
        <f t="shared" si="4"/>
        <v>0</v>
      </c>
      <c r="T9" s="2">
        <f t="shared" si="5"/>
        <v>0</v>
      </c>
      <c r="V9" s="2">
        <f>IF('DR risk factors'!L28="Yes", 1, 0)</f>
        <v>0</v>
      </c>
      <c r="W9" s="2">
        <f>IF('DR risk factors'!L29="Yes", 1, 0)</f>
        <v>0</v>
      </c>
      <c r="X9" s="2">
        <f>IF('DR risk factors'!L30="Yes", 1, 0)</f>
        <v>0</v>
      </c>
      <c r="Y9" s="2">
        <f>IF('DR risk factors'!L31="Yes", 1, 0)</f>
        <v>0</v>
      </c>
      <c r="Z9" s="2">
        <f t="shared" si="6"/>
        <v>0</v>
      </c>
      <c r="AA9" s="2">
        <f t="shared" si="7"/>
        <v>0</v>
      </c>
      <c r="AE9" s="2">
        <f>IF('DR risk factors'!N28="Yes", 1, 0)</f>
        <v>0</v>
      </c>
      <c r="AF9" s="2">
        <f>IF('DR risk factors'!N29="Yes", 1, 0)</f>
        <v>0</v>
      </c>
      <c r="AG9" s="2">
        <f>IF('DR risk factors'!N30="Yes", 1, 0)</f>
        <v>0</v>
      </c>
      <c r="AH9" s="2">
        <f>IF('DR risk factors'!N31="Yes", 1, 0)</f>
        <v>0</v>
      </c>
      <c r="AI9" s="2">
        <f t="shared" si="8"/>
        <v>0</v>
      </c>
      <c r="AJ9" s="2">
        <f t="shared" si="9"/>
        <v>0</v>
      </c>
      <c r="AL9" s="2">
        <f>IF('DR risk factors'!Q28="Yes", 1, 0)</f>
        <v>0</v>
      </c>
      <c r="AM9" s="2">
        <f>IF('DR risk factors'!Q29="Yes", 1, 0)</f>
        <v>0</v>
      </c>
      <c r="AN9" s="2">
        <f>IF('DR risk factors'!Q30="Yes", 1, 0)</f>
        <v>0</v>
      </c>
      <c r="AO9" s="2">
        <f>IF('DR risk factors'!Q31="Yes", 1, 0)</f>
        <v>0</v>
      </c>
      <c r="AP9" s="2">
        <f t="shared" si="10"/>
        <v>0</v>
      </c>
      <c r="AQ9" s="2">
        <f t="shared" si="11"/>
        <v>0</v>
      </c>
    </row>
    <row r="10" spans="1:43">
      <c r="A10" s="2">
        <f>IF('DR risk factors'!F32="Yes", 1, 0)</f>
        <v>0</v>
      </c>
      <c r="B10" s="2">
        <f>IF('DR risk factors'!F33="Yes", 1, 0)</f>
        <v>0</v>
      </c>
      <c r="C10" s="2">
        <f>IF('DR risk factors'!F34="Yes", 1, 0)</f>
        <v>0</v>
      </c>
      <c r="D10" s="2">
        <f>IF('DR risk factors'!F35="Yes", 1, 0)</f>
        <v>0</v>
      </c>
      <c r="E10" s="2">
        <f t="shared" si="0"/>
        <v>0</v>
      </c>
      <c r="F10" s="2">
        <f t="shared" si="1"/>
        <v>0</v>
      </c>
      <c r="H10" s="2">
        <f>IF('DR risk factors'!G32="Yes", 1, 0)</f>
        <v>0</v>
      </c>
      <c r="I10" s="2">
        <f>IF('DR risk factors'!G33="Yes", 1, 0)</f>
        <v>0</v>
      </c>
      <c r="J10" s="2">
        <f>IF('DR risk factors'!G34="Yes", 1, 0)</f>
        <v>0</v>
      </c>
      <c r="K10" s="2">
        <f>IF('DR risk factors'!G35="Yes", 1, 0)</f>
        <v>0</v>
      </c>
      <c r="L10" s="2">
        <f t="shared" si="2"/>
        <v>0</v>
      </c>
      <c r="M10" s="2">
        <f t="shared" si="3"/>
        <v>0</v>
      </c>
      <c r="O10" s="2">
        <f>IF('DR risk factors'!I32="Yes", 1, 0)</f>
        <v>0</v>
      </c>
      <c r="P10" s="2">
        <f>IF('DR risk factors'!I33="Yes", 1, 0)</f>
        <v>0</v>
      </c>
      <c r="Q10" s="2">
        <f>IF('DR risk factors'!I34="Yes", 1, 0)</f>
        <v>0</v>
      </c>
      <c r="R10" s="2">
        <f>IF('DR risk factors'!I35="Yes", 1, 0)</f>
        <v>0</v>
      </c>
      <c r="S10" s="2">
        <f t="shared" si="4"/>
        <v>0</v>
      </c>
      <c r="T10" s="2">
        <f t="shared" si="5"/>
        <v>0</v>
      </c>
      <c r="V10" s="2">
        <f>IF('DR risk factors'!L32="Yes", 1, 0)</f>
        <v>0</v>
      </c>
      <c r="W10" s="2">
        <f>IF('DR risk factors'!L33="Yes", 1, 0)</f>
        <v>0</v>
      </c>
      <c r="X10" s="2">
        <f>IF('DR risk factors'!L34="Yes", 1, 0)</f>
        <v>0</v>
      </c>
      <c r="Y10" s="2">
        <f>IF('DR risk factors'!L35="Yes", 1, 0)</f>
        <v>0</v>
      </c>
      <c r="Z10" s="2">
        <f t="shared" si="6"/>
        <v>0</v>
      </c>
      <c r="AA10" s="2">
        <f t="shared" si="7"/>
        <v>0</v>
      </c>
      <c r="AE10" s="2">
        <f>IF('DR risk factors'!N32="Yes", 1, 0)</f>
        <v>0</v>
      </c>
      <c r="AF10" s="2">
        <f>IF('DR risk factors'!N33="Yes", 1, 0)</f>
        <v>0</v>
      </c>
      <c r="AG10" s="2">
        <f>IF('DR risk factors'!N34="Yes", 1, 0)</f>
        <v>0</v>
      </c>
      <c r="AH10" s="2">
        <f>IF('DR risk factors'!N35="Yes", 1, 0)</f>
        <v>0</v>
      </c>
      <c r="AI10" s="2">
        <f t="shared" si="8"/>
        <v>0</v>
      </c>
      <c r="AJ10" s="2">
        <f t="shared" si="9"/>
        <v>0</v>
      </c>
      <c r="AL10" s="2">
        <f>IF('DR risk factors'!Q32="Yes", 1, 0)</f>
        <v>0</v>
      </c>
      <c r="AM10" s="2">
        <f>IF('DR risk factors'!Q33="Yes", 1, 0)</f>
        <v>0</v>
      </c>
      <c r="AN10" s="2">
        <f>IF('DR risk factors'!Q34="Yes", 1, 0)</f>
        <v>0</v>
      </c>
      <c r="AO10" s="2">
        <f>IF('DR risk factors'!Q35="Yes", 1, 0)</f>
        <v>0</v>
      </c>
      <c r="AP10" s="2">
        <f t="shared" si="10"/>
        <v>0</v>
      </c>
      <c r="AQ10" s="2">
        <f t="shared" si="11"/>
        <v>0</v>
      </c>
    </row>
    <row r="11" spans="1:43">
      <c r="A11" s="2">
        <f>IF('DR risk factors'!F36="Yes", 1, 0)</f>
        <v>0</v>
      </c>
      <c r="B11" s="2">
        <f>IF('DR risk factors'!F37="Yes", 1, 0)</f>
        <v>0</v>
      </c>
      <c r="C11" s="2">
        <f>IF('DR risk factors'!F38="Yes", 1, 0)</f>
        <v>0</v>
      </c>
      <c r="D11" s="2">
        <f>IF('DR risk factors'!F39="Yes", 1, 0)</f>
        <v>0</v>
      </c>
      <c r="E11" s="2">
        <f t="shared" si="0"/>
        <v>0</v>
      </c>
      <c r="F11" s="2">
        <f t="shared" si="1"/>
        <v>0</v>
      </c>
      <c r="H11" s="2">
        <f>IF('DR risk factors'!G36="Yes", 1, 0)</f>
        <v>0</v>
      </c>
      <c r="I11" s="2">
        <f>IF('DR risk factors'!G37="Yes", 1, 0)</f>
        <v>0</v>
      </c>
      <c r="J11" s="2">
        <f>IF('DR risk factors'!G38="Yes", 1, 0)</f>
        <v>0</v>
      </c>
      <c r="K11" s="2">
        <f>IF('DR risk factors'!G39="Yes", 1, 0)</f>
        <v>0</v>
      </c>
      <c r="L11" s="2">
        <f t="shared" si="2"/>
        <v>0</v>
      </c>
      <c r="M11" s="2">
        <f t="shared" si="3"/>
        <v>0</v>
      </c>
      <c r="O11" s="2">
        <f>IF('DR risk factors'!I36="Yes", 1, 0)</f>
        <v>0</v>
      </c>
      <c r="P11" s="2">
        <f>IF('DR risk factors'!I37="Yes", 1, 0)</f>
        <v>0</v>
      </c>
      <c r="Q11" s="2">
        <f>IF('DR risk factors'!I38="Yes", 1, 0)</f>
        <v>0</v>
      </c>
      <c r="R11" s="2">
        <f>IF('DR risk factors'!I39="Yes", 1, 0)</f>
        <v>0</v>
      </c>
      <c r="S11" s="2">
        <f t="shared" si="4"/>
        <v>0</v>
      </c>
      <c r="T11" s="2">
        <f t="shared" si="5"/>
        <v>0</v>
      </c>
      <c r="V11" s="2">
        <f>IF('DR risk factors'!L36="Yes", 1, 0)</f>
        <v>0</v>
      </c>
      <c r="W11" s="2">
        <f>IF('DR risk factors'!L37="Yes", 1, 0)</f>
        <v>0</v>
      </c>
      <c r="X11" s="2">
        <f>IF('DR risk factors'!L38="Yes", 1, 0)</f>
        <v>0</v>
      </c>
      <c r="Y11" s="2">
        <f>IF('DR risk factors'!L39="Yes", 1, 0)</f>
        <v>0</v>
      </c>
      <c r="Z11" s="2">
        <f t="shared" si="6"/>
        <v>0</v>
      </c>
      <c r="AA11" s="2">
        <f t="shared" si="7"/>
        <v>0</v>
      </c>
      <c r="AE11" s="2">
        <f>IF('DR risk factors'!N36="Yes", 1, 0)</f>
        <v>0</v>
      </c>
      <c r="AF11" s="2">
        <f>IF('DR risk factors'!N37="Yes", 1, 0)</f>
        <v>0</v>
      </c>
      <c r="AG11" s="2">
        <f>IF('DR risk factors'!N38="Yes", 1, 0)</f>
        <v>0</v>
      </c>
      <c r="AH11" s="2">
        <f>IF('DR risk factors'!N39="Yes", 1, 0)</f>
        <v>0</v>
      </c>
      <c r="AI11" s="2">
        <f t="shared" si="8"/>
        <v>0</v>
      </c>
      <c r="AJ11" s="2">
        <f t="shared" si="9"/>
        <v>0</v>
      </c>
      <c r="AL11" s="2">
        <f>IF('DR risk factors'!Q36="Yes", 1, 0)</f>
        <v>0</v>
      </c>
      <c r="AM11" s="2">
        <f>IF('DR risk factors'!Q37="Yes", 1, 0)</f>
        <v>0</v>
      </c>
      <c r="AN11" s="2">
        <f>IF('DR risk factors'!Q38="Yes", 1, 0)</f>
        <v>0</v>
      </c>
      <c r="AO11" s="2">
        <f>IF('DR risk factors'!Q39="Yes", 1, 0)</f>
        <v>0</v>
      </c>
      <c r="AP11" s="2">
        <f t="shared" si="10"/>
        <v>0</v>
      </c>
      <c r="AQ11" s="2">
        <f t="shared" si="11"/>
        <v>0</v>
      </c>
    </row>
    <row r="12" spans="1:43">
      <c r="A12" s="2">
        <f>IF('DR risk factors'!F40="Yes", 1, 0)</f>
        <v>0</v>
      </c>
      <c r="B12" s="2">
        <f>IF('DR risk factors'!F41="Yes", 1, 0)</f>
        <v>0</v>
      </c>
      <c r="C12" s="2">
        <f>IF('DR risk factors'!F42="Yes", 1, 0)</f>
        <v>0</v>
      </c>
      <c r="D12" s="2">
        <f>IF('DR risk factors'!F43="Yes", 1, 0)</f>
        <v>0</v>
      </c>
      <c r="E12" s="2">
        <f t="shared" si="0"/>
        <v>0</v>
      </c>
      <c r="F12" s="2">
        <f t="shared" si="1"/>
        <v>0</v>
      </c>
      <c r="H12" s="2">
        <f>IF('DR risk factors'!G40="Yes", 1, 0)</f>
        <v>0</v>
      </c>
      <c r="I12" s="2">
        <f>IF('DR risk factors'!G41="Yes", 1, 0)</f>
        <v>0</v>
      </c>
      <c r="J12" s="2">
        <f>IF('DR risk factors'!G42="Yes", 1, 0)</f>
        <v>0</v>
      </c>
      <c r="K12" s="2">
        <f>IF('DR risk factors'!G43="Yes", 1, 0)</f>
        <v>0</v>
      </c>
      <c r="L12" s="2">
        <f t="shared" si="2"/>
        <v>0</v>
      </c>
      <c r="M12" s="2">
        <f t="shared" si="3"/>
        <v>0</v>
      </c>
      <c r="O12" s="2">
        <f>IF('DR risk factors'!I40="Yes", 1, 0)</f>
        <v>0</v>
      </c>
      <c r="P12" s="2">
        <f>IF('DR risk factors'!I41="Yes", 1, 0)</f>
        <v>0</v>
      </c>
      <c r="Q12" s="2">
        <f>IF('DR risk factors'!I42="Yes", 1, 0)</f>
        <v>0</v>
      </c>
      <c r="R12" s="2">
        <f>IF('DR risk factors'!I43="Yes", 1, 0)</f>
        <v>0</v>
      </c>
      <c r="S12" s="2">
        <f t="shared" si="4"/>
        <v>0</v>
      </c>
      <c r="T12" s="2">
        <f t="shared" si="5"/>
        <v>0</v>
      </c>
      <c r="V12" s="2">
        <f>IF('DR risk factors'!L40="Yes", 1, 0)</f>
        <v>0</v>
      </c>
      <c r="W12" s="2">
        <f>IF('DR risk factors'!L41="Yes", 1, 0)</f>
        <v>0</v>
      </c>
      <c r="X12" s="2">
        <f>IF('DR risk factors'!L42="Yes", 1, 0)</f>
        <v>0</v>
      </c>
      <c r="Y12" s="2">
        <f>IF('DR risk factors'!L43="Yes", 1, 0)</f>
        <v>0</v>
      </c>
      <c r="Z12" s="2">
        <f t="shared" si="6"/>
        <v>0</v>
      </c>
      <c r="AA12" s="2">
        <f t="shared" si="7"/>
        <v>0</v>
      </c>
      <c r="AE12" s="2">
        <f>IF('DR risk factors'!N40="Yes", 1, 0)</f>
        <v>0</v>
      </c>
      <c r="AF12" s="2">
        <f>IF('DR risk factors'!N41="Yes", 1, 0)</f>
        <v>0</v>
      </c>
      <c r="AG12" s="2">
        <f>IF('DR risk factors'!N42="Yes", 1, 0)</f>
        <v>0</v>
      </c>
      <c r="AH12" s="2">
        <f>IF('DR risk factors'!N43="Yes", 1, 0)</f>
        <v>0</v>
      </c>
      <c r="AI12" s="2">
        <f t="shared" si="8"/>
        <v>0</v>
      </c>
      <c r="AJ12" s="2">
        <f t="shared" si="9"/>
        <v>0</v>
      </c>
      <c r="AL12" s="2">
        <f>IF('DR risk factors'!Q40="Yes", 1, 0)</f>
        <v>0</v>
      </c>
      <c r="AM12" s="2">
        <f>IF('DR risk factors'!Q41="Yes", 1, 0)</f>
        <v>0</v>
      </c>
      <c r="AN12" s="2">
        <f>IF('DR risk factors'!Q42="Yes", 1, 0)</f>
        <v>0</v>
      </c>
      <c r="AO12" s="2">
        <f>IF('DR risk factors'!Q43="Yes", 1, 0)</f>
        <v>0</v>
      </c>
      <c r="AP12" s="2">
        <f t="shared" si="10"/>
        <v>0</v>
      </c>
      <c r="AQ12" s="2">
        <f t="shared" si="11"/>
        <v>0</v>
      </c>
    </row>
    <row r="13" spans="1:43">
      <c r="A13" s="2">
        <f>IF('DR risk factors'!F44="Yes", 1, 0)</f>
        <v>0</v>
      </c>
      <c r="B13" s="2">
        <f>IF('DR risk factors'!F45="Yes", 1, 0)</f>
        <v>0</v>
      </c>
      <c r="C13" s="2">
        <f>IF('DR risk factors'!F46="Yes", 1, 0)</f>
        <v>0</v>
      </c>
      <c r="D13" s="2">
        <f>IF('DR risk factors'!F47="Yes", 1, 0)</f>
        <v>0</v>
      </c>
      <c r="E13" s="2">
        <f t="shared" si="0"/>
        <v>0</v>
      </c>
      <c r="F13" s="2">
        <f t="shared" si="1"/>
        <v>0</v>
      </c>
      <c r="H13" s="2">
        <f>IF('DR risk factors'!G44="Yes", 1, 0)</f>
        <v>0</v>
      </c>
      <c r="I13" s="2">
        <f>IF('DR risk factors'!G45="Yes", 1, 0)</f>
        <v>0</v>
      </c>
      <c r="J13" s="2">
        <f>IF('DR risk factors'!G46="Yes", 1, 0)</f>
        <v>0</v>
      </c>
      <c r="K13" s="2">
        <f>IF('DR risk factors'!G47="Yes", 1, 0)</f>
        <v>0</v>
      </c>
      <c r="L13" s="2">
        <f t="shared" si="2"/>
        <v>0</v>
      </c>
      <c r="M13" s="2">
        <f t="shared" si="3"/>
        <v>0</v>
      </c>
      <c r="O13" s="2">
        <f>IF('DR risk factors'!I44="Yes", 1, 0)</f>
        <v>0</v>
      </c>
      <c r="P13" s="2">
        <f>IF('DR risk factors'!I45="Yes", 1, 0)</f>
        <v>0</v>
      </c>
      <c r="Q13" s="2">
        <f>IF('DR risk factors'!I46="Yes", 1, 0)</f>
        <v>0</v>
      </c>
      <c r="R13" s="2">
        <f>IF('DR risk factors'!I47="Yes", 1, 0)</f>
        <v>0</v>
      </c>
      <c r="S13" s="2">
        <f t="shared" si="4"/>
        <v>0</v>
      </c>
      <c r="T13" s="2">
        <f t="shared" si="5"/>
        <v>0</v>
      </c>
      <c r="V13" s="2">
        <f>IF('DR risk factors'!L44="Yes", 1, 0)</f>
        <v>0</v>
      </c>
      <c r="W13" s="2">
        <f>IF('DR risk factors'!L45="Yes", 1, 0)</f>
        <v>0</v>
      </c>
      <c r="X13" s="2">
        <f>IF('DR risk factors'!L46="Yes", 1, 0)</f>
        <v>0</v>
      </c>
      <c r="Y13" s="2">
        <f>IF('DR risk factors'!L47="Yes", 1, 0)</f>
        <v>0</v>
      </c>
      <c r="Z13" s="2">
        <f t="shared" si="6"/>
        <v>0</v>
      </c>
      <c r="AA13" s="2">
        <f t="shared" si="7"/>
        <v>0</v>
      </c>
      <c r="AE13" s="2">
        <f>IF('DR risk factors'!N44="Yes", 1, 0)</f>
        <v>0</v>
      </c>
      <c r="AF13" s="2">
        <f>IF('DR risk factors'!N45="Yes", 1, 0)</f>
        <v>0</v>
      </c>
      <c r="AG13" s="2">
        <f>IF('DR risk factors'!N46="Yes", 1, 0)</f>
        <v>0</v>
      </c>
      <c r="AH13" s="2">
        <f>IF('DR risk factors'!N47="Yes", 1, 0)</f>
        <v>0</v>
      </c>
      <c r="AI13" s="2">
        <f t="shared" si="8"/>
        <v>0</v>
      </c>
      <c r="AJ13" s="2">
        <f t="shared" si="9"/>
        <v>0</v>
      </c>
      <c r="AL13" s="2">
        <f>IF('DR risk factors'!Q44="Yes", 1, 0)</f>
        <v>0</v>
      </c>
      <c r="AM13" s="2">
        <f>IF('DR risk factors'!Q45="Yes", 1, 0)</f>
        <v>0</v>
      </c>
      <c r="AN13" s="2">
        <f>IF('DR risk factors'!Q46="Yes", 1, 0)</f>
        <v>0</v>
      </c>
      <c r="AO13" s="2">
        <f>IF('DR risk factors'!Q47="Yes", 1, 0)</f>
        <v>0</v>
      </c>
      <c r="AP13" s="2">
        <f t="shared" si="10"/>
        <v>0</v>
      </c>
      <c r="AQ13" s="2">
        <f t="shared" si="11"/>
        <v>0</v>
      </c>
    </row>
    <row r="14" spans="1:43">
      <c r="A14" s="2">
        <f>IF('DR risk factors'!F48="Yes", 1, 0)</f>
        <v>0</v>
      </c>
      <c r="B14" s="2">
        <f>IF('DR risk factors'!F49="Yes", 1, 0)</f>
        <v>0</v>
      </c>
      <c r="C14" s="2">
        <f>IF('DR risk factors'!F50="Yes", 1, 0)</f>
        <v>0</v>
      </c>
      <c r="D14" s="2">
        <f>IF('DR risk factors'!F51="Yes", 1, 0)</f>
        <v>0</v>
      </c>
      <c r="E14" s="2">
        <f t="shared" si="0"/>
        <v>0</v>
      </c>
      <c r="F14" s="2">
        <f t="shared" si="1"/>
        <v>0</v>
      </c>
      <c r="H14" s="2">
        <f>IF('DR risk factors'!G48="Yes", 1, 0)</f>
        <v>0</v>
      </c>
      <c r="I14" s="2">
        <f>IF('DR risk factors'!G49="Yes", 1, 0)</f>
        <v>0</v>
      </c>
      <c r="J14" s="2">
        <f>IF('DR risk factors'!G50="Yes", 1, 0)</f>
        <v>0</v>
      </c>
      <c r="K14" s="2">
        <f>IF('DR risk factors'!G51="Yes", 1, 0)</f>
        <v>0</v>
      </c>
      <c r="L14" s="2">
        <f t="shared" si="2"/>
        <v>0</v>
      </c>
      <c r="M14" s="2">
        <f t="shared" si="3"/>
        <v>0</v>
      </c>
      <c r="O14" s="2">
        <f>IF('DR risk factors'!I48="Yes", 1, 0)</f>
        <v>0</v>
      </c>
      <c r="P14" s="2">
        <f>IF('DR risk factors'!I49="Yes", 1, 0)</f>
        <v>0</v>
      </c>
      <c r="Q14" s="2">
        <f>IF('DR risk factors'!I50="Yes", 1, 0)</f>
        <v>0</v>
      </c>
      <c r="R14" s="2">
        <f>IF('DR risk factors'!I51="Yes", 1, 0)</f>
        <v>0</v>
      </c>
      <c r="S14" s="2">
        <f t="shared" si="4"/>
        <v>0</v>
      </c>
      <c r="T14" s="2">
        <f t="shared" si="5"/>
        <v>0</v>
      </c>
      <c r="V14" s="2">
        <f>IF('DR risk factors'!L48="Yes", 1, 0)</f>
        <v>0</v>
      </c>
      <c r="W14" s="2">
        <f>IF('DR risk factors'!L49="Yes", 1, 0)</f>
        <v>0</v>
      </c>
      <c r="X14" s="2">
        <f>IF('DR risk factors'!L50="Yes", 1, 0)</f>
        <v>0</v>
      </c>
      <c r="Y14" s="2">
        <f>IF('DR risk factors'!L51="Yes", 1, 0)</f>
        <v>0</v>
      </c>
      <c r="Z14" s="2">
        <f t="shared" si="6"/>
        <v>0</v>
      </c>
      <c r="AA14" s="2">
        <f t="shared" si="7"/>
        <v>0</v>
      </c>
      <c r="AE14" s="2">
        <f>IF('DR risk factors'!N48="Yes", 1, 0)</f>
        <v>0</v>
      </c>
      <c r="AF14" s="2">
        <f>IF('DR risk factors'!N49="Yes", 1, 0)</f>
        <v>0</v>
      </c>
      <c r="AG14" s="2">
        <f>IF('DR risk factors'!N50="Yes", 1, 0)</f>
        <v>0</v>
      </c>
      <c r="AH14" s="2">
        <f>IF('DR risk factors'!N51="Yes", 1, 0)</f>
        <v>0</v>
      </c>
      <c r="AI14" s="2">
        <f t="shared" si="8"/>
        <v>0</v>
      </c>
      <c r="AJ14" s="2">
        <f t="shared" si="9"/>
        <v>0</v>
      </c>
      <c r="AL14" s="2">
        <f>IF('DR risk factors'!Q48="Yes", 1, 0)</f>
        <v>0</v>
      </c>
      <c r="AM14" s="2">
        <f>IF('DR risk factors'!Q49="Yes", 1, 0)</f>
        <v>0</v>
      </c>
      <c r="AN14" s="2">
        <f>IF('DR risk factors'!Q50="Yes", 1, 0)</f>
        <v>0</v>
      </c>
      <c r="AO14" s="2">
        <f>IF('DR risk factors'!Q51="Yes", 1, 0)</f>
        <v>0</v>
      </c>
      <c r="AP14" s="2">
        <f t="shared" si="10"/>
        <v>0</v>
      </c>
      <c r="AQ14" s="2">
        <f t="shared" si="11"/>
        <v>0</v>
      </c>
    </row>
    <row r="15" spans="1:43">
      <c r="A15" s="2">
        <f>IF('DR risk factors'!F52="Yes", 1, 0)</f>
        <v>0</v>
      </c>
      <c r="B15" s="2">
        <f>IF('DR risk factors'!F53="Yes", 1, 0)</f>
        <v>0</v>
      </c>
      <c r="C15" s="2">
        <f>IF('DR risk factors'!F54="Yes", 1, 0)</f>
        <v>0</v>
      </c>
      <c r="D15" s="2">
        <f>IF('DR risk factors'!F55="Yes", 1, 0)</f>
        <v>0</v>
      </c>
      <c r="E15" s="2">
        <f t="shared" si="0"/>
        <v>0</v>
      </c>
      <c r="F15" s="2">
        <f t="shared" si="1"/>
        <v>0</v>
      </c>
      <c r="H15" s="2">
        <f>IF('DR risk factors'!G52="Yes", 1, 0)</f>
        <v>0</v>
      </c>
      <c r="I15" s="2">
        <f>IF('DR risk factors'!G53="Yes", 1, 0)</f>
        <v>0</v>
      </c>
      <c r="J15" s="2">
        <f>IF('DR risk factors'!G54="Yes", 1, 0)</f>
        <v>0</v>
      </c>
      <c r="K15" s="2">
        <f>IF('DR risk factors'!G55="Yes", 1, 0)</f>
        <v>0</v>
      </c>
      <c r="L15" s="2">
        <f t="shared" si="2"/>
        <v>0</v>
      </c>
      <c r="M15" s="2">
        <f t="shared" si="3"/>
        <v>0</v>
      </c>
      <c r="O15" s="2">
        <f>IF('DR risk factors'!I52="Yes", 1, 0)</f>
        <v>0</v>
      </c>
      <c r="P15" s="2">
        <f>IF('DR risk factors'!I53="Yes", 1, 0)</f>
        <v>0</v>
      </c>
      <c r="Q15" s="2">
        <f>IF('DR risk factors'!I54="Yes", 1, 0)</f>
        <v>0</v>
      </c>
      <c r="R15" s="2">
        <f>IF('DR risk factors'!I55="Yes", 1, 0)</f>
        <v>0</v>
      </c>
      <c r="S15" s="2">
        <f t="shared" si="4"/>
        <v>0</v>
      </c>
      <c r="T15" s="2">
        <f t="shared" si="5"/>
        <v>0</v>
      </c>
      <c r="V15" s="2">
        <f>IF('DR risk factors'!L52="Yes", 1, 0)</f>
        <v>0</v>
      </c>
      <c r="W15" s="2">
        <f>IF('DR risk factors'!L53="Yes", 1, 0)</f>
        <v>0</v>
      </c>
      <c r="X15" s="2">
        <f>IF('DR risk factors'!L54="Yes", 1, 0)</f>
        <v>0</v>
      </c>
      <c r="Y15" s="2">
        <f>IF('DR risk factors'!L55="Yes", 1, 0)</f>
        <v>0</v>
      </c>
      <c r="Z15" s="2">
        <f t="shared" si="6"/>
        <v>0</v>
      </c>
      <c r="AA15" s="2">
        <f t="shared" si="7"/>
        <v>0</v>
      </c>
      <c r="AE15" s="2">
        <f>IF('DR risk factors'!N52="Yes", 1, 0)</f>
        <v>0</v>
      </c>
      <c r="AF15" s="2">
        <f>IF('DR risk factors'!N53="Yes", 1, 0)</f>
        <v>0</v>
      </c>
      <c r="AG15" s="2">
        <f>IF('DR risk factors'!N54="Yes", 1, 0)</f>
        <v>0</v>
      </c>
      <c r="AH15" s="2">
        <f>IF('DR risk factors'!N55="Yes", 1, 0)</f>
        <v>0</v>
      </c>
      <c r="AI15" s="2">
        <f t="shared" si="8"/>
        <v>0</v>
      </c>
      <c r="AJ15" s="2">
        <f t="shared" si="9"/>
        <v>0</v>
      </c>
      <c r="AL15" s="2">
        <f>IF('DR risk factors'!Q52="Yes", 1, 0)</f>
        <v>0</v>
      </c>
      <c r="AM15" s="2">
        <f>IF('DR risk factors'!Q53="Yes", 1, 0)</f>
        <v>0</v>
      </c>
      <c r="AN15" s="2">
        <f>IF('DR risk factors'!Q54="Yes", 1, 0)</f>
        <v>0</v>
      </c>
      <c r="AO15" s="2">
        <f>IF('DR risk factors'!Q55="Yes", 1, 0)</f>
        <v>0</v>
      </c>
      <c r="AP15" s="2">
        <f t="shared" si="10"/>
        <v>0</v>
      </c>
      <c r="AQ15" s="2">
        <f t="shared" si="11"/>
        <v>0</v>
      </c>
    </row>
    <row r="16" spans="1:43">
      <c r="A16" s="2">
        <f>IF('DR risk factors'!F56="Yes", 1, 0)</f>
        <v>0</v>
      </c>
      <c r="B16" s="2">
        <f>IF('DR risk factors'!F57="Yes", 1, 0)</f>
        <v>0</v>
      </c>
      <c r="C16" s="2">
        <f>IF('DR risk factors'!F58="Yes", 1, 0)</f>
        <v>0</v>
      </c>
      <c r="D16" s="2">
        <f>IF('DR risk factors'!F59="Yes", 1, 0)</f>
        <v>0</v>
      </c>
      <c r="E16" s="2">
        <f t="shared" si="0"/>
        <v>0</v>
      </c>
      <c r="F16" s="2">
        <f t="shared" si="1"/>
        <v>0</v>
      </c>
      <c r="H16" s="2">
        <f>IF('DR risk factors'!G56="Yes", 1, 0)</f>
        <v>0</v>
      </c>
      <c r="I16" s="2">
        <f>IF('DR risk factors'!G57="Yes", 1, 0)</f>
        <v>0</v>
      </c>
      <c r="J16" s="2">
        <f>IF('DR risk factors'!G58="Yes", 1, 0)</f>
        <v>0</v>
      </c>
      <c r="K16" s="2">
        <f>IF('DR risk factors'!G59="Yes", 1, 0)</f>
        <v>0</v>
      </c>
      <c r="L16" s="2">
        <f t="shared" si="2"/>
        <v>0</v>
      </c>
      <c r="M16" s="2">
        <f t="shared" si="3"/>
        <v>0</v>
      </c>
      <c r="O16" s="2">
        <f>IF('DR risk factors'!I56="Yes", 1, 0)</f>
        <v>0</v>
      </c>
      <c r="P16" s="2">
        <f>IF('DR risk factors'!I57="Yes", 1, 0)</f>
        <v>0</v>
      </c>
      <c r="Q16" s="2">
        <f>IF('DR risk factors'!I58="Yes", 1, 0)</f>
        <v>0</v>
      </c>
      <c r="R16" s="2">
        <f>IF('DR risk factors'!I59="Yes", 1, 0)</f>
        <v>0</v>
      </c>
      <c r="S16" s="2">
        <f t="shared" si="4"/>
        <v>0</v>
      </c>
      <c r="T16" s="2">
        <f t="shared" si="5"/>
        <v>0</v>
      </c>
      <c r="V16" s="2">
        <f>IF('DR risk factors'!L56="Yes", 1, 0)</f>
        <v>0</v>
      </c>
      <c r="W16" s="2">
        <f>IF('DR risk factors'!L57="Yes", 1, 0)</f>
        <v>0</v>
      </c>
      <c r="X16" s="2">
        <f>IF('DR risk factors'!L58="Yes", 1, 0)</f>
        <v>0</v>
      </c>
      <c r="Y16" s="2">
        <f>IF('DR risk factors'!L59="Yes", 1, 0)</f>
        <v>0</v>
      </c>
      <c r="Z16" s="2">
        <f t="shared" si="6"/>
        <v>0</v>
      </c>
      <c r="AA16" s="2">
        <f t="shared" si="7"/>
        <v>0</v>
      </c>
      <c r="AE16" s="2">
        <f>IF('DR risk factors'!N56="Yes", 1, 0)</f>
        <v>0</v>
      </c>
      <c r="AF16" s="2">
        <f>IF('DR risk factors'!N57="Yes", 1, 0)</f>
        <v>0</v>
      </c>
      <c r="AG16" s="2">
        <f>IF('DR risk factors'!N58="Yes", 1, 0)</f>
        <v>0</v>
      </c>
      <c r="AH16" s="2">
        <f>IF('DR risk factors'!N59="Yes", 1, 0)</f>
        <v>0</v>
      </c>
      <c r="AI16" s="2">
        <f t="shared" si="8"/>
        <v>0</v>
      </c>
      <c r="AJ16" s="2">
        <f t="shared" si="9"/>
        <v>0</v>
      </c>
      <c r="AL16" s="2">
        <f>IF('DR risk factors'!Q56="Yes", 1, 0)</f>
        <v>0</v>
      </c>
      <c r="AM16" s="2">
        <f>IF('DR risk factors'!Q57="Yes", 1, 0)</f>
        <v>0</v>
      </c>
      <c r="AN16" s="2">
        <f>IF('DR risk factors'!Q58="Yes", 1, 0)</f>
        <v>0</v>
      </c>
      <c r="AO16" s="2">
        <f>IF('DR risk factors'!Q59="Yes", 1, 0)</f>
        <v>0</v>
      </c>
      <c r="AP16" s="2">
        <f t="shared" si="10"/>
        <v>0</v>
      </c>
      <c r="AQ16" s="2">
        <f t="shared" si="11"/>
        <v>0</v>
      </c>
    </row>
    <row r="17" spans="1:43">
      <c r="A17" s="2">
        <f>IF('DR risk factors'!F60="Yes", 1, 0)</f>
        <v>0</v>
      </c>
      <c r="B17" s="2">
        <f>IF('DR risk factors'!F61="Yes", 1, 0)</f>
        <v>0</v>
      </c>
      <c r="C17" s="2">
        <f>IF('DR risk factors'!F62="Yes", 1, 0)</f>
        <v>0</v>
      </c>
      <c r="D17" s="2">
        <f>IF('DR risk factors'!F63="Yes", 1, 0)</f>
        <v>0</v>
      </c>
      <c r="E17" s="2">
        <f t="shared" si="0"/>
        <v>0</v>
      </c>
      <c r="F17" s="2">
        <f t="shared" si="1"/>
        <v>0</v>
      </c>
      <c r="H17" s="2">
        <f>IF('DR risk factors'!G60="Yes", 1, 0)</f>
        <v>0</v>
      </c>
      <c r="I17" s="2">
        <f>IF('DR risk factors'!G61="Yes", 1, 0)</f>
        <v>0</v>
      </c>
      <c r="J17" s="2">
        <f>IF('DR risk factors'!G62="Yes", 1, 0)</f>
        <v>0</v>
      </c>
      <c r="K17" s="2">
        <f>IF('DR risk factors'!G63="Yes", 1, 0)</f>
        <v>0</v>
      </c>
      <c r="L17" s="2">
        <f t="shared" si="2"/>
        <v>0</v>
      </c>
      <c r="M17" s="2">
        <f t="shared" si="3"/>
        <v>0</v>
      </c>
      <c r="O17" s="2">
        <f>IF('DR risk factors'!I60="Yes", 1, 0)</f>
        <v>0</v>
      </c>
      <c r="P17" s="2">
        <f>IF('DR risk factors'!I61="Yes", 1, 0)</f>
        <v>0</v>
      </c>
      <c r="Q17" s="2">
        <f>IF('DR risk factors'!I62="Yes", 1, 0)</f>
        <v>0</v>
      </c>
      <c r="R17" s="2">
        <f>IF('DR risk factors'!I63="Yes", 1, 0)</f>
        <v>0</v>
      </c>
      <c r="S17" s="2">
        <f t="shared" si="4"/>
        <v>0</v>
      </c>
      <c r="T17" s="2">
        <f t="shared" si="5"/>
        <v>0</v>
      </c>
      <c r="V17" s="2">
        <f>IF('DR risk factors'!L60="Yes", 1, 0)</f>
        <v>0</v>
      </c>
      <c r="W17" s="2">
        <f>IF('DR risk factors'!L61="Yes", 1, 0)</f>
        <v>0</v>
      </c>
      <c r="X17" s="2">
        <f>IF('DR risk factors'!L62="Yes", 1, 0)</f>
        <v>0</v>
      </c>
      <c r="Y17" s="2">
        <f>IF('DR risk factors'!L63="Yes", 1, 0)</f>
        <v>0</v>
      </c>
      <c r="Z17" s="2">
        <f t="shared" si="6"/>
        <v>0</v>
      </c>
      <c r="AA17" s="2">
        <f t="shared" si="7"/>
        <v>0</v>
      </c>
      <c r="AE17" s="2">
        <f>IF('DR risk factors'!N60="Yes", 1, 0)</f>
        <v>0</v>
      </c>
      <c r="AF17" s="2">
        <f>IF('DR risk factors'!N61="Yes", 1, 0)</f>
        <v>0</v>
      </c>
      <c r="AG17" s="2">
        <f>IF('DR risk factors'!N62="Yes", 1, 0)</f>
        <v>0</v>
      </c>
      <c r="AH17" s="2">
        <f>IF('DR risk factors'!N63="Yes", 1, 0)</f>
        <v>0</v>
      </c>
      <c r="AI17" s="2">
        <f t="shared" si="8"/>
        <v>0</v>
      </c>
      <c r="AJ17" s="2">
        <f t="shared" si="9"/>
        <v>0</v>
      </c>
      <c r="AL17" s="2">
        <f>IF('DR risk factors'!Q60="Yes", 1, 0)</f>
        <v>0</v>
      </c>
      <c r="AM17" s="2">
        <f>IF('DR risk factors'!Q61="Yes", 1, 0)</f>
        <v>0</v>
      </c>
      <c r="AN17" s="2">
        <f>IF('DR risk factors'!Q62="Yes", 1, 0)</f>
        <v>0</v>
      </c>
      <c r="AO17" s="2">
        <f>IF('DR risk factors'!Q63="Yes", 1, 0)</f>
        <v>0</v>
      </c>
      <c r="AP17" s="2">
        <f t="shared" si="10"/>
        <v>0</v>
      </c>
      <c r="AQ17" s="2">
        <f t="shared" si="11"/>
        <v>0</v>
      </c>
    </row>
    <row r="18" spans="1:43">
      <c r="A18" s="2">
        <f>IF('DR risk factors'!F64="Yes", 1, 0)</f>
        <v>0</v>
      </c>
      <c r="B18" s="2">
        <f>IF('DR risk factors'!F65="Yes", 1, 0)</f>
        <v>0</v>
      </c>
      <c r="C18" s="2">
        <f>IF('DR risk factors'!F66="Yes", 1, 0)</f>
        <v>0</v>
      </c>
      <c r="D18" s="2">
        <f>IF('DR risk factors'!F67="Yes", 1, 0)</f>
        <v>0</v>
      </c>
      <c r="E18" s="2">
        <f t="shared" si="0"/>
        <v>0</v>
      </c>
      <c r="F18" s="2">
        <f t="shared" si="1"/>
        <v>0</v>
      </c>
      <c r="H18" s="2">
        <f>IF('DR risk factors'!G64="Yes", 1, 0)</f>
        <v>0</v>
      </c>
      <c r="I18" s="2">
        <f>IF('DR risk factors'!G65="Yes", 1, 0)</f>
        <v>0</v>
      </c>
      <c r="J18" s="2">
        <f>IF('DR risk factors'!G66="Yes", 1, 0)</f>
        <v>0</v>
      </c>
      <c r="K18" s="2">
        <f>IF('DR risk factors'!G67="Yes", 1, 0)</f>
        <v>0</v>
      </c>
      <c r="L18" s="2">
        <f t="shared" si="2"/>
        <v>0</v>
      </c>
      <c r="M18" s="2">
        <f t="shared" si="3"/>
        <v>0</v>
      </c>
      <c r="O18" s="2">
        <f>IF('DR risk factors'!I64="Yes", 1, 0)</f>
        <v>0</v>
      </c>
      <c r="P18" s="2">
        <f>IF('DR risk factors'!I65="Yes", 1, 0)</f>
        <v>0</v>
      </c>
      <c r="Q18" s="2">
        <f>IF('DR risk factors'!I66="Yes", 1, 0)</f>
        <v>0</v>
      </c>
      <c r="R18" s="2">
        <f>IF('DR risk factors'!I67="Yes", 1, 0)</f>
        <v>0</v>
      </c>
      <c r="S18" s="2">
        <f t="shared" si="4"/>
        <v>0</v>
      </c>
      <c r="T18" s="2">
        <f t="shared" si="5"/>
        <v>0</v>
      </c>
      <c r="V18" s="2">
        <f>IF('DR risk factors'!L64="Yes", 1, 0)</f>
        <v>0</v>
      </c>
      <c r="W18" s="2">
        <f>IF('DR risk factors'!L65="Yes", 1, 0)</f>
        <v>0</v>
      </c>
      <c r="X18" s="2">
        <f>IF('DR risk factors'!L66="Yes", 1, 0)</f>
        <v>0</v>
      </c>
      <c r="Y18" s="2">
        <f>IF('DR risk factors'!L67="Yes", 1, 0)</f>
        <v>0</v>
      </c>
      <c r="Z18" s="2">
        <f t="shared" si="6"/>
        <v>0</v>
      </c>
      <c r="AA18" s="2">
        <f t="shared" si="7"/>
        <v>0</v>
      </c>
      <c r="AE18" s="2">
        <f>IF('DR risk factors'!N64="Yes", 1, 0)</f>
        <v>0</v>
      </c>
      <c r="AF18" s="2">
        <f>IF('DR risk factors'!N65="Yes", 1, 0)</f>
        <v>0</v>
      </c>
      <c r="AG18" s="2">
        <f>IF('DR risk factors'!N66="Yes", 1, 0)</f>
        <v>0</v>
      </c>
      <c r="AH18" s="2">
        <f>IF('DR risk factors'!N67="Yes", 1, 0)</f>
        <v>0</v>
      </c>
      <c r="AI18" s="2">
        <f t="shared" si="8"/>
        <v>0</v>
      </c>
      <c r="AJ18" s="2">
        <f t="shared" si="9"/>
        <v>0</v>
      </c>
      <c r="AL18" s="2">
        <f>IF('DR risk factors'!Q64="Yes", 1, 0)</f>
        <v>0</v>
      </c>
      <c r="AM18" s="2">
        <f>IF('DR risk factors'!Q65="Yes", 1, 0)</f>
        <v>0</v>
      </c>
      <c r="AN18" s="2">
        <f>IF('DR risk factors'!Q66="Yes", 1, 0)</f>
        <v>0</v>
      </c>
      <c r="AO18" s="2">
        <f>IF('DR risk factors'!Q67="Yes", 1, 0)</f>
        <v>0</v>
      </c>
      <c r="AP18" s="2">
        <f t="shared" si="10"/>
        <v>0</v>
      </c>
      <c r="AQ18" s="2">
        <f t="shared" si="11"/>
        <v>0</v>
      </c>
    </row>
    <row r="19" spans="1:43">
      <c r="A19" s="2">
        <f>IF('DR risk factors'!F68="Yes", 1, 0)</f>
        <v>0</v>
      </c>
      <c r="B19" s="2">
        <f>IF('DR risk factors'!F69="Yes", 1, 0)</f>
        <v>0</v>
      </c>
      <c r="C19" s="2">
        <f>IF('DR risk factors'!F70="Yes", 1, 0)</f>
        <v>0</v>
      </c>
      <c r="D19" s="2">
        <f>IF('DR risk factors'!F71="Yes", 1, 0)</f>
        <v>0</v>
      </c>
      <c r="E19" s="2">
        <f t="shared" si="0"/>
        <v>0</v>
      </c>
      <c r="F19" s="2">
        <f t="shared" si="1"/>
        <v>0</v>
      </c>
      <c r="H19" s="2">
        <f>IF('DR risk factors'!G68="Yes", 1, 0)</f>
        <v>0</v>
      </c>
      <c r="I19" s="2">
        <f>IF('DR risk factors'!G69="Yes", 1, 0)</f>
        <v>0</v>
      </c>
      <c r="J19" s="2">
        <f>IF('DR risk factors'!G70="Yes", 1, 0)</f>
        <v>0</v>
      </c>
      <c r="K19" s="2">
        <f>IF('DR risk factors'!G71="Yes", 1, 0)</f>
        <v>0</v>
      </c>
      <c r="L19" s="2">
        <f t="shared" si="2"/>
        <v>0</v>
      </c>
      <c r="M19" s="2">
        <f t="shared" si="3"/>
        <v>0</v>
      </c>
      <c r="O19" s="2">
        <f>IF('DR risk factors'!I68="Yes", 1, 0)</f>
        <v>0</v>
      </c>
      <c r="P19" s="2">
        <f>IF('DR risk factors'!I69="Yes", 1, 0)</f>
        <v>0</v>
      </c>
      <c r="Q19" s="2">
        <f>IF('DR risk factors'!I70="Yes", 1, 0)</f>
        <v>0</v>
      </c>
      <c r="R19" s="2">
        <f>IF('DR risk factors'!I71="Yes", 1, 0)</f>
        <v>0</v>
      </c>
      <c r="S19" s="2">
        <f t="shared" si="4"/>
        <v>0</v>
      </c>
      <c r="T19" s="2">
        <f t="shared" si="5"/>
        <v>0</v>
      </c>
      <c r="V19" s="2">
        <f>IF('DR risk factors'!L68="Yes", 1, 0)</f>
        <v>0</v>
      </c>
      <c r="W19" s="2">
        <f>IF('DR risk factors'!L69="Yes", 1, 0)</f>
        <v>0</v>
      </c>
      <c r="X19" s="2">
        <f>IF('DR risk factors'!L70="Yes", 1, 0)</f>
        <v>0</v>
      </c>
      <c r="Y19" s="2">
        <f>IF('DR risk factors'!L71="Yes", 1, 0)</f>
        <v>0</v>
      </c>
      <c r="Z19" s="2">
        <f t="shared" si="6"/>
        <v>0</v>
      </c>
      <c r="AA19" s="2">
        <f t="shared" si="7"/>
        <v>0</v>
      </c>
      <c r="AE19" s="2">
        <f>IF('DR risk factors'!N68="Yes", 1, 0)</f>
        <v>0</v>
      </c>
      <c r="AF19" s="2">
        <f>IF('DR risk factors'!N69="Yes", 1, 0)</f>
        <v>0</v>
      </c>
      <c r="AG19" s="2">
        <f>IF('DR risk factors'!N70="Yes", 1, 0)</f>
        <v>0</v>
      </c>
      <c r="AH19" s="2">
        <f>IF('DR risk factors'!N71="Yes", 1, 0)</f>
        <v>0</v>
      </c>
      <c r="AI19" s="2">
        <f t="shared" si="8"/>
        <v>0</v>
      </c>
      <c r="AJ19" s="2">
        <f t="shared" si="9"/>
        <v>0</v>
      </c>
      <c r="AL19" s="2">
        <f>IF('DR risk factors'!Q68="Yes", 1, 0)</f>
        <v>0</v>
      </c>
      <c r="AM19" s="2">
        <f>IF('DR risk factors'!Q69="Yes", 1, 0)</f>
        <v>0</v>
      </c>
      <c r="AN19" s="2">
        <f>IF('DR risk factors'!Q70="Yes", 1, 0)</f>
        <v>0</v>
      </c>
      <c r="AO19" s="2">
        <f>IF('DR risk factors'!Q71="Yes", 1, 0)</f>
        <v>0</v>
      </c>
      <c r="AP19" s="2">
        <f t="shared" si="10"/>
        <v>0</v>
      </c>
      <c r="AQ19" s="2">
        <f t="shared" si="11"/>
        <v>0</v>
      </c>
    </row>
    <row r="20" spans="1:43">
      <c r="A20" s="2">
        <f>IF('DR risk factors'!F72="Yes", 1, 0)</f>
        <v>0</v>
      </c>
      <c r="B20" s="2">
        <f>IF('DR risk factors'!F73="Yes", 1, 0)</f>
        <v>0</v>
      </c>
      <c r="C20" s="2">
        <f>IF('DR risk factors'!F74="Yes", 1, 0)</f>
        <v>0</v>
      </c>
      <c r="D20" s="2">
        <f>IF('DR risk factors'!F75="Yes", 1, 0)</f>
        <v>0</v>
      </c>
      <c r="E20" s="2">
        <f t="shared" si="0"/>
        <v>0</v>
      </c>
      <c r="F20" s="2">
        <f t="shared" si="1"/>
        <v>0</v>
      </c>
      <c r="H20" s="2">
        <f>IF('DR risk factors'!G72="Yes", 1, 0)</f>
        <v>0</v>
      </c>
      <c r="I20" s="2">
        <f>IF('DR risk factors'!G73="Yes", 1, 0)</f>
        <v>0</v>
      </c>
      <c r="J20" s="2">
        <f>IF('DR risk factors'!G74="Yes", 1, 0)</f>
        <v>0</v>
      </c>
      <c r="K20" s="2">
        <f>IF('DR risk factors'!G75="Yes", 1, 0)</f>
        <v>0</v>
      </c>
      <c r="L20" s="2">
        <f t="shared" si="2"/>
        <v>0</v>
      </c>
      <c r="M20" s="2">
        <f t="shared" si="3"/>
        <v>0</v>
      </c>
      <c r="O20" s="2">
        <f>IF('DR risk factors'!I72="Yes", 1, 0)</f>
        <v>0</v>
      </c>
      <c r="P20" s="2">
        <f>IF('DR risk factors'!I73="Yes", 1, 0)</f>
        <v>0</v>
      </c>
      <c r="Q20" s="2">
        <f>IF('DR risk factors'!I74="Yes", 1, 0)</f>
        <v>0</v>
      </c>
      <c r="R20" s="2">
        <f>IF('DR risk factors'!I75="Yes", 1, 0)</f>
        <v>0</v>
      </c>
      <c r="S20" s="2">
        <f t="shared" si="4"/>
        <v>0</v>
      </c>
      <c r="T20" s="2">
        <f t="shared" si="5"/>
        <v>0</v>
      </c>
      <c r="V20" s="2">
        <f>IF('DR risk factors'!L72="Yes", 1, 0)</f>
        <v>0</v>
      </c>
      <c r="W20" s="2">
        <f>IF('DR risk factors'!L73="Yes", 1, 0)</f>
        <v>0</v>
      </c>
      <c r="X20" s="2">
        <f>IF('DR risk factors'!L74="Yes", 1, 0)</f>
        <v>0</v>
      </c>
      <c r="Y20" s="2">
        <f>IF('DR risk factors'!L75="Yes", 1, 0)</f>
        <v>0</v>
      </c>
      <c r="Z20" s="2">
        <f t="shared" si="6"/>
        <v>0</v>
      </c>
      <c r="AA20" s="2">
        <f t="shared" si="7"/>
        <v>0</v>
      </c>
      <c r="AE20" s="2">
        <f>IF('DR risk factors'!N72="Yes", 1, 0)</f>
        <v>0</v>
      </c>
      <c r="AF20" s="2">
        <f>IF('DR risk factors'!N73="Yes", 1, 0)</f>
        <v>0</v>
      </c>
      <c r="AG20" s="2">
        <f>IF('DR risk factors'!N74="Yes", 1, 0)</f>
        <v>0</v>
      </c>
      <c r="AH20" s="2">
        <f>IF('DR risk factors'!N75="Yes", 1, 0)</f>
        <v>0</v>
      </c>
      <c r="AI20" s="2">
        <f t="shared" si="8"/>
        <v>0</v>
      </c>
      <c r="AJ20" s="2">
        <f t="shared" si="9"/>
        <v>0</v>
      </c>
      <c r="AL20" s="2">
        <f>IF('DR risk factors'!Q72="Yes", 1, 0)</f>
        <v>0</v>
      </c>
      <c r="AM20" s="2">
        <f>IF('DR risk factors'!Q73="Yes", 1, 0)</f>
        <v>0</v>
      </c>
      <c r="AN20" s="2">
        <f>IF('DR risk factors'!Q74="Yes", 1, 0)</f>
        <v>0</v>
      </c>
      <c r="AO20" s="2">
        <f>IF('DR risk factors'!Q75="Yes", 1, 0)</f>
        <v>0</v>
      </c>
      <c r="AP20" s="2">
        <f t="shared" si="10"/>
        <v>0</v>
      </c>
      <c r="AQ20" s="2">
        <f t="shared" si="11"/>
        <v>0</v>
      </c>
    </row>
    <row r="21" spans="1:43">
      <c r="A21" s="2">
        <f>IF('DR risk factors'!F76="Yes", 1, 0)</f>
        <v>0</v>
      </c>
      <c r="B21" s="2">
        <f>IF('DR risk factors'!F77="Yes", 1, 0)</f>
        <v>0</v>
      </c>
      <c r="C21" s="2">
        <f>IF('DR risk factors'!F78="Yes", 1, 0)</f>
        <v>0</v>
      </c>
      <c r="D21" s="2">
        <f>IF('DR risk factors'!F79="Yes", 1, 0)</f>
        <v>0</v>
      </c>
      <c r="E21" s="2">
        <f t="shared" si="0"/>
        <v>0</v>
      </c>
      <c r="F21" s="2">
        <f t="shared" si="1"/>
        <v>0</v>
      </c>
      <c r="H21" s="2">
        <f>IF('DR risk factors'!G76="Yes", 1, 0)</f>
        <v>0</v>
      </c>
      <c r="I21" s="2">
        <f>IF('DR risk factors'!G77="Yes", 1, 0)</f>
        <v>0</v>
      </c>
      <c r="J21" s="2">
        <f>IF('DR risk factors'!G78="Yes", 1, 0)</f>
        <v>0</v>
      </c>
      <c r="K21" s="2">
        <f>IF('DR risk factors'!G79="Yes", 1, 0)</f>
        <v>0</v>
      </c>
      <c r="L21" s="2">
        <f t="shared" si="2"/>
        <v>0</v>
      </c>
      <c r="M21" s="2">
        <f t="shared" si="3"/>
        <v>0</v>
      </c>
      <c r="O21" s="2">
        <f>IF('DR risk factors'!I76="Yes", 1, 0)</f>
        <v>0</v>
      </c>
      <c r="P21" s="2">
        <f>IF('DR risk factors'!I77="Yes", 1, 0)</f>
        <v>0</v>
      </c>
      <c r="Q21" s="2">
        <f>IF('DR risk factors'!I78="Yes", 1, 0)</f>
        <v>0</v>
      </c>
      <c r="R21" s="2">
        <f>IF('DR risk factors'!I79="Yes", 1, 0)</f>
        <v>0</v>
      </c>
      <c r="S21" s="2">
        <f t="shared" si="4"/>
        <v>0</v>
      </c>
      <c r="T21" s="2">
        <f t="shared" si="5"/>
        <v>0</v>
      </c>
      <c r="V21" s="2">
        <f>IF('DR risk factors'!L76="Yes", 1, 0)</f>
        <v>0</v>
      </c>
      <c r="W21" s="2">
        <f>IF('DR risk factors'!L77="Yes", 1, 0)</f>
        <v>0</v>
      </c>
      <c r="X21" s="2">
        <f>IF('DR risk factors'!L78="Yes", 1, 0)</f>
        <v>0</v>
      </c>
      <c r="Y21" s="2">
        <f>IF('DR risk factors'!L79="Yes", 1, 0)</f>
        <v>0</v>
      </c>
      <c r="Z21" s="2">
        <f t="shared" si="6"/>
        <v>0</v>
      </c>
      <c r="AA21" s="2">
        <f t="shared" si="7"/>
        <v>0</v>
      </c>
      <c r="AE21" s="2">
        <f>IF('DR risk factors'!N76="Yes", 1, 0)</f>
        <v>0</v>
      </c>
      <c r="AF21" s="2">
        <f>IF('DR risk factors'!N77="Yes", 1, 0)</f>
        <v>0</v>
      </c>
      <c r="AG21" s="2">
        <f>IF('DR risk factors'!N78="Yes", 1, 0)</f>
        <v>0</v>
      </c>
      <c r="AH21" s="2">
        <f>IF('DR risk factors'!N79="Yes", 1, 0)</f>
        <v>0</v>
      </c>
      <c r="AI21" s="2">
        <f t="shared" si="8"/>
        <v>0</v>
      </c>
      <c r="AJ21" s="2">
        <f t="shared" si="9"/>
        <v>0</v>
      </c>
      <c r="AL21" s="2">
        <f>IF('DR risk factors'!Q76="Yes", 1, 0)</f>
        <v>0</v>
      </c>
      <c r="AM21" s="2">
        <f>IF('DR risk factors'!Q77="Yes", 1, 0)</f>
        <v>0</v>
      </c>
      <c r="AN21" s="2">
        <f>IF('DR risk factors'!Q78="Yes", 1, 0)</f>
        <v>0</v>
      </c>
      <c r="AO21" s="2">
        <f>IF('DR risk factors'!Q79="Yes", 1, 0)</f>
        <v>0</v>
      </c>
      <c r="AP21" s="2">
        <f t="shared" si="10"/>
        <v>0</v>
      </c>
      <c r="AQ21" s="2">
        <f t="shared" si="11"/>
        <v>0</v>
      </c>
    </row>
    <row r="22" spans="1:43">
      <c r="A22" s="2">
        <f>IF('DR risk factors'!F80="Yes", 1, 0)</f>
        <v>0</v>
      </c>
      <c r="B22" s="2">
        <f>IF('DR risk factors'!F81="Yes", 1, 0)</f>
        <v>0</v>
      </c>
      <c r="C22" s="2">
        <f>IF('DR risk factors'!F82="Yes", 1, 0)</f>
        <v>0</v>
      </c>
      <c r="D22" s="2">
        <f>IF('DR risk factors'!F83="Yes", 1, 0)</f>
        <v>0</v>
      </c>
      <c r="E22" s="2">
        <f t="shared" si="0"/>
        <v>0</v>
      </c>
      <c r="F22" s="2">
        <f t="shared" si="1"/>
        <v>0</v>
      </c>
      <c r="H22" s="2">
        <f>IF('DR risk factors'!G80="Yes", 1, 0)</f>
        <v>0</v>
      </c>
      <c r="I22" s="2">
        <f>IF('DR risk factors'!G81="Yes", 1, 0)</f>
        <v>0</v>
      </c>
      <c r="J22" s="2">
        <f>IF('DR risk factors'!G82="Yes", 1, 0)</f>
        <v>0</v>
      </c>
      <c r="K22" s="2">
        <f>IF('DR risk factors'!G83="Yes", 1, 0)</f>
        <v>0</v>
      </c>
      <c r="L22" s="2">
        <f t="shared" si="2"/>
        <v>0</v>
      </c>
      <c r="M22" s="2">
        <f t="shared" si="3"/>
        <v>0</v>
      </c>
      <c r="O22" s="2">
        <f>IF('DR risk factors'!I80="Yes", 1, 0)</f>
        <v>0</v>
      </c>
      <c r="P22" s="2">
        <f>IF('DR risk factors'!I81="Yes", 1, 0)</f>
        <v>0</v>
      </c>
      <c r="Q22" s="2">
        <f>IF('DR risk factors'!I82="Yes", 1, 0)</f>
        <v>0</v>
      </c>
      <c r="R22" s="2">
        <f>IF('DR risk factors'!I83="Yes", 1, 0)</f>
        <v>0</v>
      </c>
      <c r="S22" s="2">
        <f t="shared" si="4"/>
        <v>0</v>
      </c>
      <c r="T22" s="2">
        <f t="shared" si="5"/>
        <v>0</v>
      </c>
      <c r="V22" s="2">
        <f>IF('DR risk factors'!L80="Yes", 1, 0)</f>
        <v>0</v>
      </c>
      <c r="W22" s="2">
        <f>IF('DR risk factors'!L81="Yes", 1, 0)</f>
        <v>0</v>
      </c>
      <c r="X22" s="2">
        <f>IF('DR risk factors'!L82="Yes", 1, 0)</f>
        <v>0</v>
      </c>
      <c r="Y22" s="2">
        <f>IF('DR risk factors'!L83="Yes", 1, 0)</f>
        <v>0</v>
      </c>
      <c r="Z22" s="2">
        <f t="shared" si="6"/>
        <v>0</v>
      </c>
      <c r="AA22" s="2">
        <f t="shared" si="7"/>
        <v>0</v>
      </c>
      <c r="AE22" s="2">
        <f>IF('DR risk factors'!N80="Yes", 1, 0)</f>
        <v>0</v>
      </c>
      <c r="AF22" s="2">
        <f>IF('DR risk factors'!N81="Yes", 1, 0)</f>
        <v>0</v>
      </c>
      <c r="AG22" s="2">
        <f>IF('DR risk factors'!N82="Yes", 1, 0)</f>
        <v>0</v>
      </c>
      <c r="AH22" s="2">
        <f>IF('DR risk factors'!N83="Yes", 1, 0)</f>
        <v>0</v>
      </c>
      <c r="AI22" s="2">
        <f t="shared" si="8"/>
        <v>0</v>
      </c>
      <c r="AJ22" s="2">
        <f t="shared" si="9"/>
        <v>0</v>
      </c>
      <c r="AL22" s="2">
        <f>IF('DR risk factors'!Q80="Yes", 1, 0)</f>
        <v>0</v>
      </c>
      <c r="AM22" s="2">
        <f>IF('DR risk factors'!Q81="Yes", 1, 0)</f>
        <v>0</v>
      </c>
      <c r="AN22" s="2">
        <f>IF('DR risk factors'!Q82="Yes", 1, 0)</f>
        <v>0</v>
      </c>
      <c r="AO22" s="2">
        <f>IF('DR risk factors'!Q83="Yes", 1, 0)</f>
        <v>0</v>
      </c>
      <c r="AP22" s="2">
        <f t="shared" si="10"/>
        <v>0</v>
      </c>
      <c r="AQ22" s="2">
        <f t="shared" si="11"/>
        <v>0</v>
      </c>
    </row>
    <row r="23" spans="1:43">
      <c r="A23" s="2">
        <f>IF('DR risk factors'!F84="Yes", 1, 0)</f>
        <v>0</v>
      </c>
      <c r="B23" s="2">
        <f>IF('DR risk factors'!F85="Yes", 1, 0)</f>
        <v>0</v>
      </c>
      <c r="C23" s="2">
        <f>IF('DR risk factors'!F86="Yes", 1, 0)</f>
        <v>0</v>
      </c>
      <c r="D23" s="2">
        <f>IF('DR risk factors'!F87="Yes", 1, 0)</f>
        <v>0</v>
      </c>
      <c r="E23" s="2">
        <f t="shared" si="0"/>
        <v>0</v>
      </c>
      <c r="F23" s="2">
        <f t="shared" si="1"/>
        <v>0</v>
      </c>
      <c r="H23" s="2">
        <f>IF('DR risk factors'!G84="Yes", 1, 0)</f>
        <v>0</v>
      </c>
      <c r="I23" s="2">
        <f>IF('DR risk factors'!G85="Yes", 1, 0)</f>
        <v>0</v>
      </c>
      <c r="J23" s="2">
        <f>IF('DR risk factors'!G86="Yes", 1, 0)</f>
        <v>0</v>
      </c>
      <c r="K23" s="2">
        <f>IF('DR risk factors'!G87="Yes", 1, 0)</f>
        <v>0</v>
      </c>
      <c r="L23" s="2">
        <f t="shared" si="2"/>
        <v>0</v>
      </c>
      <c r="M23" s="2">
        <f t="shared" si="3"/>
        <v>0</v>
      </c>
      <c r="O23" s="2">
        <f>IF('DR risk factors'!I84="Yes", 1, 0)</f>
        <v>0</v>
      </c>
      <c r="P23" s="2">
        <f>IF('DR risk factors'!I85="Yes", 1, 0)</f>
        <v>0</v>
      </c>
      <c r="Q23" s="2">
        <f>IF('DR risk factors'!I86="Yes", 1, 0)</f>
        <v>0</v>
      </c>
      <c r="R23" s="2">
        <f>IF('DR risk factors'!I87="Yes", 1, 0)</f>
        <v>0</v>
      </c>
      <c r="S23" s="2">
        <f t="shared" si="4"/>
        <v>0</v>
      </c>
      <c r="T23" s="2">
        <f t="shared" si="5"/>
        <v>0</v>
      </c>
      <c r="V23" s="2">
        <f>IF('DR risk factors'!L84="Yes", 1, 0)</f>
        <v>0</v>
      </c>
      <c r="W23" s="2">
        <f>IF('DR risk factors'!L85="Yes", 1, 0)</f>
        <v>0</v>
      </c>
      <c r="X23" s="2">
        <f>IF('DR risk factors'!L86="Yes", 1, 0)</f>
        <v>0</v>
      </c>
      <c r="Y23" s="2">
        <f>IF('DR risk factors'!L87="Yes", 1, 0)</f>
        <v>0</v>
      </c>
      <c r="Z23" s="2">
        <f t="shared" si="6"/>
        <v>0</v>
      </c>
      <c r="AA23" s="2">
        <f t="shared" si="7"/>
        <v>0</v>
      </c>
      <c r="AE23" s="2">
        <f>IF('DR risk factors'!N84="Yes", 1, 0)</f>
        <v>0</v>
      </c>
      <c r="AF23" s="2">
        <f>IF('DR risk factors'!N85="Yes", 1, 0)</f>
        <v>0</v>
      </c>
      <c r="AG23" s="2">
        <f>IF('DR risk factors'!N86="Yes", 1, 0)</f>
        <v>0</v>
      </c>
      <c r="AH23" s="2">
        <f>IF('DR risk factors'!N87="Yes", 1, 0)</f>
        <v>0</v>
      </c>
      <c r="AI23" s="2">
        <f t="shared" si="8"/>
        <v>0</v>
      </c>
      <c r="AJ23" s="2">
        <f t="shared" si="9"/>
        <v>0</v>
      </c>
      <c r="AL23" s="2">
        <f>IF('DR risk factors'!Q84="Yes", 1, 0)</f>
        <v>0</v>
      </c>
      <c r="AM23" s="2">
        <f>IF('DR risk factors'!Q85="Yes", 1, 0)</f>
        <v>0</v>
      </c>
      <c r="AN23" s="2">
        <f>IF('DR risk factors'!Q86="Yes", 1, 0)</f>
        <v>0</v>
      </c>
      <c r="AO23" s="2">
        <f>IF('DR risk factors'!Q87="Yes", 1, 0)</f>
        <v>0</v>
      </c>
      <c r="AP23" s="2">
        <f t="shared" si="10"/>
        <v>0</v>
      </c>
      <c r="AQ23" s="2">
        <f t="shared" si="11"/>
        <v>0</v>
      </c>
    </row>
    <row r="24" spans="1:43">
      <c r="A24" s="2">
        <f>IF('DR risk factors'!F88="Yes", 1, 0)</f>
        <v>0</v>
      </c>
      <c r="B24" s="2">
        <f>IF('DR risk factors'!F89="Yes", 1, 0)</f>
        <v>0</v>
      </c>
      <c r="C24" s="2">
        <f>IF('DR risk factors'!F90="Yes", 1, 0)</f>
        <v>0</v>
      </c>
      <c r="D24" s="2">
        <f>IF('DR risk factors'!F91="Yes", 1, 0)</f>
        <v>0</v>
      </c>
      <c r="E24" s="2">
        <f t="shared" si="0"/>
        <v>0</v>
      </c>
      <c r="F24" s="2">
        <f t="shared" si="1"/>
        <v>0</v>
      </c>
      <c r="H24" s="2">
        <f>IF('DR risk factors'!G88="Yes", 1, 0)</f>
        <v>0</v>
      </c>
      <c r="I24" s="2">
        <f>IF('DR risk factors'!G89="Yes", 1, 0)</f>
        <v>0</v>
      </c>
      <c r="J24" s="2">
        <f>IF('DR risk factors'!G90="Yes", 1, 0)</f>
        <v>0</v>
      </c>
      <c r="K24" s="2">
        <f>IF('DR risk factors'!G91="Yes", 1, 0)</f>
        <v>0</v>
      </c>
      <c r="L24" s="2">
        <f t="shared" si="2"/>
        <v>0</v>
      </c>
      <c r="M24" s="2">
        <f t="shared" si="3"/>
        <v>0</v>
      </c>
      <c r="O24" s="2">
        <f>IF('DR risk factors'!I88="Yes", 1, 0)</f>
        <v>0</v>
      </c>
      <c r="P24" s="2">
        <f>IF('DR risk factors'!I89="Yes", 1, 0)</f>
        <v>0</v>
      </c>
      <c r="Q24" s="2">
        <f>IF('DR risk factors'!I90="Yes", 1, 0)</f>
        <v>0</v>
      </c>
      <c r="R24" s="2">
        <f>IF('DR risk factors'!I91="Yes", 1, 0)</f>
        <v>0</v>
      </c>
      <c r="S24" s="2">
        <f t="shared" si="4"/>
        <v>0</v>
      </c>
      <c r="T24" s="2">
        <f t="shared" si="5"/>
        <v>0</v>
      </c>
      <c r="V24" s="2">
        <f>IF('DR risk factors'!L88="Yes", 1, 0)</f>
        <v>0</v>
      </c>
      <c r="W24" s="2">
        <f>IF('DR risk factors'!L89="Yes", 1, 0)</f>
        <v>0</v>
      </c>
      <c r="X24" s="2">
        <f>IF('DR risk factors'!L90="Yes", 1, 0)</f>
        <v>0</v>
      </c>
      <c r="Y24" s="2">
        <f>IF('DR risk factors'!L91="Yes", 1, 0)</f>
        <v>0</v>
      </c>
      <c r="Z24" s="2">
        <f t="shared" si="6"/>
        <v>0</v>
      </c>
      <c r="AA24" s="2">
        <f t="shared" si="7"/>
        <v>0</v>
      </c>
      <c r="AE24" s="2">
        <f>IF('DR risk factors'!N88="Yes", 1, 0)</f>
        <v>0</v>
      </c>
      <c r="AF24" s="2">
        <f>IF('DR risk factors'!N89="Yes", 1, 0)</f>
        <v>0</v>
      </c>
      <c r="AG24" s="2">
        <f>IF('DR risk factors'!N90="Yes", 1, 0)</f>
        <v>0</v>
      </c>
      <c r="AH24" s="2">
        <f>IF('DR risk factors'!N91="Yes", 1, 0)</f>
        <v>0</v>
      </c>
      <c r="AI24" s="2">
        <f t="shared" si="8"/>
        <v>0</v>
      </c>
      <c r="AJ24" s="2">
        <f t="shared" si="9"/>
        <v>0</v>
      </c>
      <c r="AL24" s="2">
        <f>IF('DR risk factors'!Q88="Yes", 1, 0)</f>
        <v>0</v>
      </c>
      <c r="AM24" s="2">
        <f>IF('DR risk factors'!Q89="Yes", 1, 0)</f>
        <v>0</v>
      </c>
      <c r="AN24" s="2">
        <f>IF('DR risk factors'!Q90="Yes", 1, 0)</f>
        <v>0</v>
      </c>
      <c r="AO24" s="2">
        <f>IF('DR risk factors'!Q91="Yes", 1, 0)</f>
        <v>0</v>
      </c>
      <c r="AP24" s="2">
        <f t="shared" si="10"/>
        <v>0</v>
      </c>
      <c r="AQ24" s="2">
        <f t="shared" si="11"/>
        <v>0</v>
      </c>
    </row>
    <row r="25" spans="1:43">
      <c r="A25" s="2">
        <f>IF('DR risk factors'!F92="Yes", 1, 0)</f>
        <v>0</v>
      </c>
      <c r="B25" s="2">
        <f>IF('DR risk factors'!F93="Yes", 1, 0)</f>
        <v>0</v>
      </c>
      <c r="C25" s="2">
        <f>IF('DR risk factors'!F94="Yes", 1, 0)</f>
        <v>0</v>
      </c>
      <c r="D25" s="2">
        <f>IF('DR risk factors'!F95="Yes", 1, 0)</f>
        <v>0</v>
      </c>
      <c r="E25" s="2">
        <f t="shared" si="0"/>
        <v>0</v>
      </c>
      <c r="F25" s="2">
        <f t="shared" si="1"/>
        <v>0</v>
      </c>
      <c r="H25" s="2">
        <f>IF('DR risk factors'!G92="Yes", 1, 0)</f>
        <v>0</v>
      </c>
      <c r="I25" s="2">
        <f>IF('DR risk factors'!G93="Yes", 1, 0)</f>
        <v>0</v>
      </c>
      <c r="J25" s="2">
        <f>IF('DR risk factors'!G94="Yes", 1, 0)</f>
        <v>0</v>
      </c>
      <c r="K25" s="2">
        <f>IF('DR risk factors'!G95="Yes", 1, 0)</f>
        <v>0</v>
      </c>
      <c r="L25" s="2">
        <f t="shared" si="2"/>
        <v>0</v>
      </c>
      <c r="M25" s="2">
        <f t="shared" si="3"/>
        <v>0</v>
      </c>
      <c r="O25" s="2">
        <f>IF('DR risk factors'!I92="Yes", 1, 0)</f>
        <v>0</v>
      </c>
      <c r="P25" s="2">
        <f>IF('DR risk factors'!I93="Yes", 1, 0)</f>
        <v>0</v>
      </c>
      <c r="Q25" s="2">
        <f>IF('DR risk factors'!I94="Yes", 1, 0)</f>
        <v>0</v>
      </c>
      <c r="R25" s="2">
        <f>IF('DR risk factors'!I95="Yes", 1, 0)</f>
        <v>0</v>
      </c>
      <c r="S25" s="2">
        <f t="shared" si="4"/>
        <v>0</v>
      </c>
      <c r="T25" s="2">
        <f t="shared" si="5"/>
        <v>0</v>
      </c>
      <c r="V25" s="2">
        <f>IF('DR risk factors'!L92="Yes", 1, 0)</f>
        <v>0</v>
      </c>
      <c r="W25" s="2">
        <f>IF('DR risk factors'!L93="Yes", 1, 0)</f>
        <v>0</v>
      </c>
      <c r="X25" s="2">
        <f>IF('DR risk factors'!L94="Yes", 1, 0)</f>
        <v>0</v>
      </c>
      <c r="Y25" s="2">
        <f>IF('DR risk factors'!L95="Yes", 1, 0)</f>
        <v>0</v>
      </c>
      <c r="Z25" s="2">
        <f t="shared" si="6"/>
        <v>0</v>
      </c>
      <c r="AA25" s="2">
        <f t="shared" si="7"/>
        <v>0</v>
      </c>
      <c r="AE25" s="2">
        <f>IF('DR risk factors'!N92="Yes", 1, 0)</f>
        <v>0</v>
      </c>
      <c r="AF25" s="2">
        <f>IF('DR risk factors'!N93="Yes", 1, 0)</f>
        <v>0</v>
      </c>
      <c r="AG25" s="2">
        <f>IF('DR risk factors'!N94="Yes", 1, 0)</f>
        <v>0</v>
      </c>
      <c r="AH25" s="2">
        <f>IF('DR risk factors'!N95="Yes", 1, 0)</f>
        <v>0</v>
      </c>
      <c r="AI25" s="2">
        <f t="shared" si="8"/>
        <v>0</v>
      </c>
      <c r="AJ25" s="2">
        <f t="shared" si="9"/>
        <v>0</v>
      </c>
      <c r="AL25" s="2">
        <f>IF('DR risk factors'!Q92="Yes", 1, 0)</f>
        <v>0</v>
      </c>
      <c r="AM25" s="2">
        <f>IF('DR risk factors'!Q93="Yes", 1, 0)</f>
        <v>0</v>
      </c>
      <c r="AN25" s="2">
        <f>IF('DR risk factors'!Q94="Yes", 1, 0)</f>
        <v>0</v>
      </c>
      <c r="AO25" s="2">
        <f>IF('DR risk factors'!Q95="Yes", 1, 0)</f>
        <v>0</v>
      </c>
      <c r="AP25" s="2">
        <f t="shared" si="10"/>
        <v>0</v>
      </c>
      <c r="AQ25" s="2">
        <f t="shared" si="11"/>
        <v>0</v>
      </c>
    </row>
    <row r="26" spans="1:43">
      <c r="A26" s="2">
        <f>IF('DR risk factors'!F96="Yes", 1, 0)</f>
        <v>0</v>
      </c>
      <c r="B26" s="2">
        <f>IF('DR risk factors'!F97="Yes", 1, 0)</f>
        <v>0</v>
      </c>
      <c r="C26" s="2">
        <f>IF('DR risk factors'!F98="Yes", 1, 0)</f>
        <v>0</v>
      </c>
      <c r="D26" s="2">
        <f>IF('DR risk factors'!F99="Yes", 1, 0)</f>
        <v>0</v>
      </c>
      <c r="E26" s="2">
        <f t="shared" si="0"/>
        <v>0</v>
      </c>
      <c r="F26" s="2">
        <f t="shared" si="1"/>
        <v>0</v>
      </c>
      <c r="H26" s="2">
        <f>IF('DR risk factors'!G96="Yes", 1, 0)</f>
        <v>0</v>
      </c>
      <c r="I26" s="2">
        <f>IF('DR risk factors'!G97="Yes", 1, 0)</f>
        <v>0</v>
      </c>
      <c r="J26" s="2">
        <f>IF('DR risk factors'!G98="Yes", 1, 0)</f>
        <v>0</v>
      </c>
      <c r="K26" s="2">
        <f>IF('DR risk factors'!G99="Yes", 1, 0)</f>
        <v>0</v>
      </c>
      <c r="L26" s="2">
        <f t="shared" si="2"/>
        <v>0</v>
      </c>
      <c r="M26" s="2">
        <f t="shared" si="3"/>
        <v>0</v>
      </c>
      <c r="O26" s="2">
        <f>IF('DR risk factors'!I96="Yes", 1, 0)</f>
        <v>0</v>
      </c>
      <c r="P26" s="2">
        <f>IF('DR risk factors'!I97="Yes", 1, 0)</f>
        <v>0</v>
      </c>
      <c r="Q26" s="2">
        <f>IF('DR risk factors'!I98="Yes", 1, 0)</f>
        <v>0</v>
      </c>
      <c r="R26" s="2">
        <f>IF('DR risk factors'!I99="Yes", 1, 0)</f>
        <v>0</v>
      </c>
      <c r="S26" s="2">
        <f t="shared" si="4"/>
        <v>0</v>
      </c>
      <c r="T26" s="2">
        <f t="shared" si="5"/>
        <v>0</v>
      </c>
      <c r="V26" s="2">
        <f>IF('DR risk factors'!L96="Yes", 1, 0)</f>
        <v>0</v>
      </c>
      <c r="W26" s="2">
        <f>IF('DR risk factors'!L97="Yes", 1, 0)</f>
        <v>0</v>
      </c>
      <c r="X26" s="2">
        <f>IF('DR risk factors'!L98="Yes", 1, 0)</f>
        <v>0</v>
      </c>
      <c r="Y26" s="2">
        <f>IF('DR risk factors'!L99="Yes", 1, 0)</f>
        <v>0</v>
      </c>
      <c r="Z26" s="2">
        <f t="shared" si="6"/>
        <v>0</v>
      </c>
      <c r="AA26" s="2">
        <f t="shared" si="7"/>
        <v>0</v>
      </c>
      <c r="AE26" s="2">
        <f>IF('DR risk factors'!N96="Yes", 1, 0)</f>
        <v>0</v>
      </c>
      <c r="AF26" s="2">
        <f>IF('DR risk factors'!N97="Yes", 1, 0)</f>
        <v>0</v>
      </c>
      <c r="AG26" s="2">
        <f>IF('DR risk factors'!N98="Yes", 1, 0)</f>
        <v>0</v>
      </c>
      <c r="AH26" s="2">
        <f>IF('DR risk factors'!N99="Yes", 1, 0)</f>
        <v>0</v>
      </c>
      <c r="AI26" s="2">
        <f t="shared" si="8"/>
        <v>0</v>
      </c>
      <c r="AJ26" s="2">
        <f t="shared" si="9"/>
        <v>0</v>
      </c>
      <c r="AL26" s="2">
        <f>IF('DR risk factors'!Q96="Yes", 1, 0)</f>
        <v>0</v>
      </c>
      <c r="AM26" s="2">
        <f>IF('DR risk factors'!Q97="Yes", 1, 0)</f>
        <v>0</v>
      </c>
      <c r="AN26" s="2">
        <f>IF('DR risk factors'!Q98="Yes", 1, 0)</f>
        <v>0</v>
      </c>
      <c r="AO26" s="2">
        <f>IF('DR risk factors'!Q99="Yes", 1, 0)</f>
        <v>0</v>
      </c>
      <c r="AP26" s="2">
        <f t="shared" si="10"/>
        <v>0</v>
      </c>
      <c r="AQ26" s="2">
        <f t="shared" si="11"/>
        <v>0</v>
      </c>
    </row>
    <row r="27" spans="1:43">
      <c r="A27" s="2">
        <f>IF('DR risk factors'!F100="Yes", 1, 0)</f>
        <v>0</v>
      </c>
      <c r="B27" s="2">
        <f>IF('DR risk factors'!F101="Yes", 1, 0)</f>
        <v>0</v>
      </c>
      <c r="C27" s="2">
        <f>IF('DR risk factors'!F102="Yes", 1, 0)</f>
        <v>0</v>
      </c>
      <c r="D27" s="2">
        <f>IF('DR risk factors'!F103="Yes", 1, 0)</f>
        <v>0</v>
      </c>
      <c r="E27" s="2">
        <f t="shared" si="0"/>
        <v>0</v>
      </c>
      <c r="F27" s="2">
        <f t="shared" si="1"/>
        <v>0</v>
      </c>
      <c r="H27" s="2">
        <f>IF('DR risk factors'!G100="Yes", 1, 0)</f>
        <v>0</v>
      </c>
      <c r="I27" s="2">
        <f>IF('DR risk factors'!G101="Yes", 1, 0)</f>
        <v>0</v>
      </c>
      <c r="J27" s="2">
        <f>IF('DR risk factors'!G102="Yes", 1, 0)</f>
        <v>0</v>
      </c>
      <c r="K27" s="2">
        <f>IF('DR risk factors'!G103="Yes", 1, 0)</f>
        <v>0</v>
      </c>
      <c r="L27" s="2">
        <f t="shared" si="2"/>
        <v>0</v>
      </c>
      <c r="M27" s="2">
        <f t="shared" si="3"/>
        <v>0</v>
      </c>
      <c r="O27" s="2">
        <f>IF('DR risk factors'!I100="Yes", 1, 0)</f>
        <v>0</v>
      </c>
      <c r="P27" s="2">
        <f>IF('DR risk factors'!I101="Yes", 1, 0)</f>
        <v>0</v>
      </c>
      <c r="Q27" s="2">
        <f>IF('DR risk factors'!I102="Yes", 1, 0)</f>
        <v>0</v>
      </c>
      <c r="R27" s="2">
        <f>IF('DR risk factors'!I103="Yes", 1, 0)</f>
        <v>0</v>
      </c>
      <c r="S27" s="2">
        <f t="shared" si="4"/>
        <v>0</v>
      </c>
      <c r="T27" s="2">
        <f t="shared" si="5"/>
        <v>0</v>
      </c>
      <c r="V27" s="2">
        <f>IF('DR risk factors'!L100="Yes", 1, 0)</f>
        <v>0</v>
      </c>
      <c r="W27" s="2">
        <f>IF('DR risk factors'!L101="Yes", 1, 0)</f>
        <v>0</v>
      </c>
      <c r="X27" s="2">
        <f>IF('DR risk factors'!L102="Yes", 1, 0)</f>
        <v>0</v>
      </c>
      <c r="Y27" s="2">
        <f>IF('DR risk factors'!L103="Yes", 1, 0)</f>
        <v>0</v>
      </c>
      <c r="Z27" s="2">
        <f t="shared" si="6"/>
        <v>0</v>
      </c>
      <c r="AA27" s="2">
        <f t="shared" si="7"/>
        <v>0</v>
      </c>
      <c r="AE27" s="2">
        <f>IF('DR risk factors'!N100="Yes", 1, 0)</f>
        <v>0</v>
      </c>
      <c r="AF27" s="2">
        <f>IF('DR risk factors'!N101="Yes", 1, 0)</f>
        <v>0</v>
      </c>
      <c r="AG27" s="2">
        <f>IF('DR risk factors'!N102="Yes", 1, 0)</f>
        <v>0</v>
      </c>
      <c r="AH27" s="2">
        <f>IF('DR risk factors'!N103="Yes", 1, 0)</f>
        <v>0</v>
      </c>
      <c r="AI27" s="2">
        <f t="shared" si="8"/>
        <v>0</v>
      </c>
      <c r="AJ27" s="2">
        <f t="shared" si="9"/>
        <v>0</v>
      </c>
      <c r="AL27" s="2">
        <f>IF('DR risk factors'!Q100="Yes", 1, 0)</f>
        <v>0</v>
      </c>
      <c r="AM27" s="2">
        <f>IF('DR risk factors'!Q101="Yes", 1, 0)</f>
        <v>0</v>
      </c>
      <c r="AN27" s="2">
        <f>IF('DR risk factors'!Q102="Yes", 1, 0)</f>
        <v>0</v>
      </c>
      <c r="AO27" s="2">
        <f>IF('DR risk factors'!Q103="Yes", 1, 0)</f>
        <v>0</v>
      </c>
      <c r="AP27" s="2">
        <f t="shared" si="10"/>
        <v>0</v>
      </c>
      <c r="AQ27" s="2">
        <f t="shared" si="11"/>
        <v>0</v>
      </c>
    </row>
    <row r="28" spans="1:43">
      <c r="A28" s="2">
        <f>IF('DR risk factors'!F104="Yes", 1, 0)</f>
        <v>0</v>
      </c>
      <c r="B28" s="2">
        <f>IF('DR risk factors'!F105="Yes", 1, 0)</f>
        <v>0</v>
      </c>
      <c r="C28" s="2">
        <f>IF('DR risk factors'!F106="Yes", 1, 0)</f>
        <v>0</v>
      </c>
      <c r="D28" s="2">
        <f>IF('DR risk factors'!F107="Yes", 1, 0)</f>
        <v>0</v>
      </c>
      <c r="E28" s="2">
        <f t="shared" si="0"/>
        <v>0</v>
      </c>
      <c r="F28" s="2">
        <f t="shared" si="1"/>
        <v>0</v>
      </c>
      <c r="H28" s="2">
        <f>IF('DR risk factors'!G104="Yes", 1, 0)</f>
        <v>0</v>
      </c>
      <c r="I28" s="2">
        <f>IF('DR risk factors'!G105="Yes", 1, 0)</f>
        <v>0</v>
      </c>
      <c r="J28" s="2">
        <f>IF('DR risk factors'!G106="Yes", 1, 0)</f>
        <v>0</v>
      </c>
      <c r="K28" s="2">
        <f>IF('DR risk factors'!G107="Yes", 1, 0)</f>
        <v>0</v>
      </c>
      <c r="L28" s="2">
        <f t="shared" si="2"/>
        <v>0</v>
      </c>
      <c r="M28" s="2">
        <f t="shared" si="3"/>
        <v>0</v>
      </c>
      <c r="O28" s="2">
        <f>IF('DR risk factors'!I104="Yes", 1, 0)</f>
        <v>0</v>
      </c>
      <c r="P28" s="2">
        <f>IF('DR risk factors'!I105="Yes", 1, 0)</f>
        <v>0</v>
      </c>
      <c r="Q28" s="2">
        <f>IF('DR risk factors'!I106="Yes", 1, 0)</f>
        <v>0</v>
      </c>
      <c r="R28" s="2">
        <f>IF('DR risk factors'!I107="Yes", 1, 0)</f>
        <v>0</v>
      </c>
      <c r="S28" s="2">
        <f t="shared" si="4"/>
        <v>0</v>
      </c>
      <c r="T28" s="2">
        <f t="shared" si="5"/>
        <v>0</v>
      </c>
      <c r="V28" s="2">
        <f>IF('DR risk factors'!L104="Yes", 1, 0)</f>
        <v>0</v>
      </c>
      <c r="W28" s="2">
        <f>IF('DR risk factors'!L105="Yes", 1, 0)</f>
        <v>0</v>
      </c>
      <c r="X28" s="2">
        <f>IF('DR risk factors'!L106="Yes", 1, 0)</f>
        <v>0</v>
      </c>
      <c r="Y28" s="2">
        <f>IF('DR risk factors'!L107="Yes", 1, 0)</f>
        <v>0</v>
      </c>
      <c r="Z28" s="2">
        <f t="shared" si="6"/>
        <v>0</v>
      </c>
      <c r="AA28" s="2">
        <f t="shared" si="7"/>
        <v>0</v>
      </c>
      <c r="AE28" s="2">
        <f>IF('DR risk factors'!N104="Yes", 1, 0)</f>
        <v>0</v>
      </c>
      <c r="AF28" s="2">
        <f>IF('DR risk factors'!N105="Yes", 1, 0)</f>
        <v>0</v>
      </c>
      <c r="AG28" s="2">
        <f>IF('DR risk factors'!N106="Yes", 1, 0)</f>
        <v>0</v>
      </c>
      <c r="AH28" s="2">
        <f>IF('DR risk factors'!N107="Yes", 1, 0)</f>
        <v>0</v>
      </c>
      <c r="AI28" s="2">
        <f t="shared" si="8"/>
        <v>0</v>
      </c>
      <c r="AJ28" s="2">
        <f t="shared" si="9"/>
        <v>0</v>
      </c>
      <c r="AL28" s="2">
        <f>IF('DR risk factors'!Q104="Yes", 1, 0)</f>
        <v>0</v>
      </c>
      <c r="AM28" s="2">
        <f>IF('DR risk factors'!Q105="Yes", 1, 0)</f>
        <v>0</v>
      </c>
      <c r="AN28" s="2">
        <f>IF('DR risk factors'!Q106="Yes", 1, 0)</f>
        <v>0</v>
      </c>
      <c r="AO28" s="2">
        <f>IF('DR risk factors'!Q107="Yes", 1, 0)</f>
        <v>0</v>
      </c>
      <c r="AP28" s="2">
        <f t="shared" si="10"/>
        <v>0</v>
      </c>
      <c r="AQ28" s="2">
        <f t="shared" si="11"/>
        <v>0</v>
      </c>
    </row>
    <row r="29" spans="1:43">
      <c r="A29" s="2">
        <f>IF('DR risk factors'!F108="Yes", 1, 0)</f>
        <v>0</v>
      </c>
      <c r="B29" s="2">
        <f>IF('DR risk factors'!F109="Yes", 1, 0)</f>
        <v>0</v>
      </c>
      <c r="C29" s="2">
        <f>IF('DR risk factors'!F110="Yes", 1, 0)</f>
        <v>0</v>
      </c>
      <c r="D29" s="2">
        <f>IF('DR risk factors'!F111="Yes", 1, 0)</f>
        <v>0</v>
      </c>
      <c r="E29" s="2">
        <f t="shared" si="0"/>
        <v>0</v>
      </c>
      <c r="F29" s="2">
        <f t="shared" si="1"/>
        <v>0</v>
      </c>
      <c r="H29" s="2">
        <f>IF('DR risk factors'!G108="Yes", 1, 0)</f>
        <v>0</v>
      </c>
      <c r="I29" s="2">
        <f>IF('DR risk factors'!G109="Yes", 1, 0)</f>
        <v>0</v>
      </c>
      <c r="J29" s="2">
        <f>IF('DR risk factors'!G110="Yes", 1, 0)</f>
        <v>0</v>
      </c>
      <c r="K29" s="2">
        <f>IF('DR risk factors'!G111="Yes", 1, 0)</f>
        <v>0</v>
      </c>
      <c r="L29" s="2">
        <f t="shared" si="2"/>
        <v>0</v>
      </c>
      <c r="M29" s="2">
        <f t="shared" si="3"/>
        <v>0</v>
      </c>
      <c r="O29" s="2">
        <f>IF('DR risk factors'!I108="Yes", 1, 0)</f>
        <v>0</v>
      </c>
      <c r="P29" s="2">
        <f>IF('DR risk factors'!I109="Yes", 1, 0)</f>
        <v>0</v>
      </c>
      <c r="Q29" s="2">
        <f>IF('DR risk factors'!I110="Yes", 1, 0)</f>
        <v>0</v>
      </c>
      <c r="R29" s="2">
        <f>IF('DR risk factors'!I111="Yes", 1, 0)</f>
        <v>0</v>
      </c>
      <c r="S29" s="2">
        <f t="shared" si="4"/>
        <v>0</v>
      </c>
      <c r="T29" s="2">
        <f t="shared" si="5"/>
        <v>0</v>
      </c>
      <c r="V29" s="2">
        <f>IF('DR risk factors'!L108="Yes", 1, 0)</f>
        <v>0</v>
      </c>
      <c r="W29" s="2">
        <f>IF('DR risk factors'!L109="Yes", 1, 0)</f>
        <v>0</v>
      </c>
      <c r="X29" s="2">
        <f>IF('DR risk factors'!L110="Yes", 1, 0)</f>
        <v>0</v>
      </c>
      <c r="Y29" s="2">
        <f>IF('DR risk factors'!L111="Yes", 1, 0)</f>
        <v>0</v>
      </c>
      <c r="Z29" s="2">
        <f t="shared" si="6"/>
        <v>0</v>
      </c>
      <c r="AA29" s="2">
        <f t="shared" si="7"/>
        <v>0</v>
      </c>
      <c r="AE29" s="2">
        <f>IF('DR risk factors'!N108="Yes", 1, 0)</f>
        <v>0</v>
      </c>
      <c r="AF29" s="2">
        <f>IF('DR risk factors'!N109="Yes", 1, 0)</f>
        <v>0</v>
      </c>
      <c r="AG29" s="2">
        <f>IF('DR risk factors'!N110="Yes", 1, 0)</f>
        <v>0</v>
      </c>
      <c r="AH29" s="2">
        <f>IF('DR risk factors'!N111="Yes", 1, 0)</f>
        <v>0</v>
      </c>
      <c r="AI29" s="2">
        <f t="shared" si="8"/>
        <v>0</v>
      </c>
      <c r="AJ29" s="2">
        <f t="shared" si="9"/>
        <v>0</v>
      </c>
      <c r="AL29" s="2">
        <f>IF('DR risk factors'!Q108="Yes", 1, 0)</f>
        <v>0</v>
      </c>
      <c r="AM29" s="2">
        <f>IF('DR risk factors'!Q109="Yes", 1, 0)</f>
        <v>0</v>
      </c>
      <c r="AN29" s="2">
        <f>IF('DR risk factors'!Q110="Yes", 1, 0)</f>
        <v>0</v>
      </c>
      <c r="AO29" s="2">
        <f>IF('DR risk factors'!Q111="Yes", 1, 0)</f>
        <v>0</v>
      </c>
      <c r="AP29" s="2">
        <f t="shared" si="10"/>
        <v>0</v>
      </c>
      <c r="AQ29" s="2">
        <f t="shared" si="11"/>
        <v>0</v>
      </c>
    </row>
    <row r="30" spans="1:43">
      <c r="A30" s="2">
        <f>IF('DR risk factors'!F112="Yes", 1, 0)</f>
        <v>0</v>
      </c>
      <c r="B30" s="2">
        <f>IF('DR risk factors'!F113="Yes", 1, 0)</f>
        <v>0</v>
      </c>
      <c r="C30" s="2">
        <f>IF('DR risk factors'!F114="Yes", 1, 0)</f>
        <v>0</v>
      </c>
      <c r="D30" s="2">
        <f>IF('DR risk factors'!F115="Yes", 1, 0)</f>
        <v>0</v>
      </c>
      <c r="E30" s="2">
        <f t="shared" si="0"/>
        <v>0</v>
      </c>
      <c r="F30" s="2">
        <f t="shared" si="1"/>
        <v>0</v>
      </c>
      <c r="H30" s="2">
        <f>IF('DR risk factors'!G112="Yes", 1, 0)</f>
        <v>0</v>
      </c>
      <c r="I30" s="2">
        <f>IF('DR risk factors'!G113="Yes", 1, 0)</f>
        <v>0</v>
      </c>
      <c r="J30" s="2">
        <f>IF('DR risk factors'!G114="Yes", 1, 0)</f>
        <v>0</v>
      </c>
      <c r="K30" s="2">
        <f>IF('DR risk factors'!G115="Yes", 1, 0)</f>
        <v>0</v>
      </c>
      <c r="L30" s="2">
        <f t="shared" si="2"/>
        <v>0</v>
      </c>
      <c r="M30" s="2">
        <f t="shared" si="3"/>
        <v>0</v>
      </c>
      <c r="O30" s="2">
        <f>IF('DR risk factors'!I112="Yes", 1, 0)</f>
        <v>0</v>
      </c>
      <c r="P30" s="2">
        <f>IF('DR risk factors'!I113="Yes", 1, 0)</f>
        <v>0</v>
      </c>
      <c r="Q30" s="2">
        <f>IF('DR risk factors'!I114="Yes", 1, 0)</f>
        <v>0</v>
      </c>
      <c r="R30" s="2">
        <f>IF('DR risk factors'!I115="Yes", 1, 0)</f>
        <v>0</v>
      </c>
      <c r="S30" s="2">
        <f t="shared" si="4"/>
        <v>0</v>
      </c>
      <c r="T30" s="2">
        <f t="shared" si="5"/>
        <v>0</v>
      </c>
      <c r="V30" s="2">
        <f>IF('DR risk factors'!L112="Yes", 1, 0)</f>
        <v>0</v>
      </c>
      <c r="W30" s="2">
        <f>IF('DR risk factors'!L113="Yes", 1, 0)</f>
        <v>0</v>
      </c>
      <c r="X30" s="2">
        <f>IF('DR risk factors'!L114="Yes", 1, 0)</f>
        <v>0</v>
      </c>
      <c r="Y30" s="2">
        <f>IF('DR risk factors'!L115="Yes", 1, 0)</f>
        <v>0</v>
      </c>
      <c r="Z30" s="2">
        <f t="shared" si="6"/>
        <v>0</v>
      </c>
      <c r="AA30" s="2">
        <f t="shared" si="7"/>
        <v>0</v>
      </c>
      <c r="AE30" s="2">
        <f>IF('DR risk factors'!N112="Yes", 1, 0)</f>
        <v>0</v>
      </c>
      <c r="AF30" s="2">
        <f>IF('DR risk factors'!N113="Yes", 1, 0)</f>
        <v>0</v>
      </c>
      <c r="AG30" s="2">
        <f>IF('DR risk factors'!N114="Yes", 1, 0)</f>
        <v>0</v>
      </c>
      <c r="AH30" s="2">
        <f>IF('DR risk factors'!N115="Yes", 1, 0)</f>
        <v>0</v>
      </c>
      <c r="AI30" s="2">
        <f t="shared" si="8"/>
        <v>0</v>
      </c>
      <c r="AJ30" s="2">
        <f t="shared" si="9"/>
        <v>0</v>
      </c>
      <c r="AL30" s="2">
        <f>IF('DR risk factors'!Q112="Yes", 1, 0)</f>
        <v>0</v>
      </c>
      <c r="AM30" s="2">
        <f>IF('DR risk factors'!Q113="Yes", 1, 0)</f>
        <v>0</v>
      </c>
      <c r="AN30" s="2">
        <f>IF('DR risk factors'!Q114="Yes", 1, 0)</f>
        <v>0</v>
      </c>
      <c r="AO30" s="2">
        <f>IF('DR risk factors'!Q115="Yes", 1, 0)</f>
        <v>0</v>
      </c>
      <c r="AP30" s="2">
        <f t="shared" si="10"/>
        <v>0</v>
      </c>
      <c r="AQ30" s="2">
        <f t="shared" si="11"/>
        <v>0</v>
      </c>
    </row>
    <row r="31" spans="1:43">
      <c r="A31" s="2">
        <f>IF('DR risk factors'!F116="Yes", 1, 0)</f>
        <v>0</v>
      </c>
      <c r="B31" s="2">
        <f>IF('DR risk factors'!F117="Yes", 1, 0)</f>
        <v>0</v>
      </c>
      <c r="C31" s="2">
        <f>IF('DR risk factors'!F118="Yes", 1, 0)</f>
        <v>0</v>
      </c>
      <c r="D31" s="2">
        <f>IF('DR risk factors'!F119="Yes", 1, 0)</f>
        <v>0</v>
      </c>
      <c r="E31" s="2">
        <f t="shared" si="0"/>
        <v>0</v>
      </c>
      <c r="F31" s="2">
        <f t="shared" si="1"/>
        <v>0</v>
      </c>
      <c r="H31" s="2">
        <f>IF('DR risk factors'!G116="Yes", 1, 0)</f>
        <v>0</v>
      </c>
      <c r="I31" s="2">
        <f>IF('DR risk factors'!G117="Yes", 1, 0)</f>
        <v>0</v>
      </c>
      <c r="J31" s="2">
        <f>IF('DR risk factors'!G118="Yes", 1, 0)</f>
        <v>0</v>
      </c>
      <c r="K31" s="2">
        <f>IF('DR risk factors'!G119="Yes", 1, 0)</f>
        <v>0</v>
      </c>
      <c r="L31" s="2">
        <f t="shared" si="2"/>
        <v>0</v>
      </c>
      <c r="M31" s="2">
        <f t="shared" si="3"/>
        <v>0</v>
      </c>
      <c r="O31" s="2">
        <f>IF('DR risk factors'!I116="Yes", 1, 0)</f>
        <v>0</v>
      </c>
      <c r="P31" s="2">
        <f>IF('DR risk factors'!I117="Yes", 1, 0)</f>
        <v>0</v>
      </c>
      <c r="Q31" s="2">
        <f>IF('DR risk factors'!I118="Yes", 1, 0)</f>
        <v>0</v>
      </c>
      <c r="R31" s="2">
        <f>IF('DR risk factors'!I119="Yes", 1, 0)</f>
        <v>0</v>
      </c>
      <c r="S31" s="2">
        <f t="shared" si="4"/>
        <v>0</v>
      </c>
      <c r="T31" s="2">
        <f t="shared" si="5"/>
        <v>0</v>
      </c>
      <c r="V31" s="2">
        <f>IF('DR risk factors'!L116="Yes", 1, 0)</f>
        <v>0</v>
      </c>
      <c r="W31" s="2">
        <f>IF('DR risk factors'!L117="Yes", 1, 0)</f>
        <v>0</v>
      </c>
      <c r="X31" s="2">
        <f>IF('DR risk factors'!L118="Yes", 1, 0)</f>
        <v>0</v>
      </c>
      <c r="Y31" s="2">
        <f>IF('DR risk factors'!L119="Yes", 1, 0)</f>
        <v>0</v>
      </c>
      <c r="Z31" s="2">
        <f t="shared" si="6"/>
        <v>0</v>
      </c>
      <c r="AA31" s="2">
        <f t="shared" si="7"/>
        <v>0</v>
      </c>
      <c r="AE31" s="2">
        <f>IF('DR risk factors'!N116="Yes", 1, 0)</f>
        <v>0</v>
      </c>
      <c r="AF31" s="2">
        <f>IF('DR risk factors'!N117="Yes", 1, 0)</f>
        <v>0</v>
      </c>
      <c r="AG31" s="2">
        <f>IF('DR risk factors'!N118="Yes", 1, 0)</f>
        <v>0</v>
      </c>
      <c r="AH31" s="2">
        <f>IF('DR risk factors'!N119="Yes", 1, 0)</f>
        <v>0</v>
      </c>
      <c r="AI31" s="2">
        <f t="shared" si="8"/>
        <v>0</v>
      </c>
      <c r="AJ31" s="2">
        <f t="shared" si="9"/>
        <v>0</v>
      </c>
      <c r="AL31" s="2">
        <f>IF('DR risk factors'!Q116="Yes", 1, 0)</f>
        <v>0</v>
      </c>
      <c r="AM31" s="2">
        <f>IF('DR risk factors'!Q117="Yes", 1, 0)</f>
        <v>0</v>
      </c>
      <c r="AN31" s="2">
        <f>IF('DR risk factors'!Q118="Yes", 1, 0)</f>
        <v>0</v>
      </c>
      <c r="AO31" s="2">
        <f>IF('DR risk factors'!Q119="Yes", 1, 0)</f>
        <v>0</v>
      </c>
      <c r="AP31" s="2">
        <f t="shared" si="10"/>
        <v>0</v>
      </c>
      <c r="AQ31" s="2">
        <f t="shared" si="11"/>
        <v>0</v>
      </c>
    </row>
    <row r="32" spans="1:43">
      <c r="A32" s="2">
        <f>IF('DR risk factors'!F120="Yes", 1, 0)</f>
        <v>0</v>
      </c>
      <c r="B32" s="2">
        <f>IF('DR risk factors'!F121="Yes", 1, 0)</f>
        <v>0</v>
      </c>
      <c r="C32" s="2">
        <f>IF('DR risk factors'!F122="Yes", 1, 0)</f>
        <v>0</v>
      </c>
      <c r="D32" s="2">
        <f>IF('DR risk factors'!F123="Yes", 1, 0)</f>
        <v>0</v>
      </c>
      <c r="E32" s="2">
        <f t="shared" si="0"/>
        <v>0</v>
      </c>
      <c r="F32" s="2">
        <f t="shared" si="1"/>
        <v>0</v>
      </c>
      <c r="H32" s="2">
        <f>IF('DR risk factors'!G120="Yes", 1, 0)</f>
        <v>0</v>
      </c>
      <c r="I32" s="2">
        <f>IF('DR risk factors'!G121="Yes", 1, 0)</f>
        <v>0</v>
      </c>
      <c r="J32" s="2">
        <f>IF('DR risk factors'!G122="Yes", 1, 0)</f>
        <v>0</v>
      </c>
      <c r="K32" s="2">
        <f>IF('DR risk factors'!G123="Yes", 1, 0)</f>
        <v>0</v>
      </c>
      <c r="L32" s="2">
        <f t="shared" si="2"/>
        <v>0</v>
      </c>
      <c r="M32" s="2">
        <f t="shared" si="3"/>
        <v>0</v>
      </c>
      <c r="O32" s="2">
        <f>IF('DR risk factors'!I120="Yes", 1, 0)</f>
        <v>0</v>
      </c>
      <c r="P32" s="2">
        <f>IF('DR risk factors'!I121="Yes", 1, 0)</f>
        <v>0</v>
      </c>
      <c r="Q32" s="2">
        <f>IF('DR risk factors'!I122="Yes", 1, 0)</f>
        <v>0</v>
      </c>
      <c r="R32" s="2">
        <f>IF('DR risk factors'!I123="Yes", 1, 0)</f>
        <v>0</v>
      </c>
      <c r="S32" s="2">
        <f t="shared" si="4"/>
        <v>0</v>
      </c>
      <c r="T32" s="2">
        <f t="shared" si="5"/>
        <v>0</v>
      </c>
      <c r="V32" s="2">
        <f>IF('DR risk factors'!L120="Yes", 1, 0)</f>
        <v>0</v>
      </c>
      <c r="W32" s="2">
        <f>IF('DR risk factors'!L121="Yes", 1, 0)</f>
        <v>0</v>
      </c>
      <c r="X32" s="2">
        <f>IF('DR risk factors'!L122="Yes", 1, 0)</f>
        <v>0</v>
      </c>
      <c r="Y32" s="2">
        <f>IF('DR risk factors'!L123="Yes", 1, 0)</f>
        <v>0</v>
      </c>
      <c r="Z32" s="2">
        <f t="shared" si="6"/>
        <v>0</v>
      </c>
      <c r="AA32" s="2">
        <f t="shared" si="7"/>
        <v>0</v>
      </c>
      <c r="AE32" s="2">
        <f>IF('DR risk factors'!N120="Yes", 1, 0)</f>
        <v>0</v>
      </c>
      <c r="AF32" s="2">
        <f>IF('DR risk factors'!N121="Yes", 1, 0)</f>
        <v>0</v>
      </c>
      <c r="AG32" s="2">
        <f>IF('DR risk factors'!N122="Yes", 1, 0)</f>
        <v>0</v>
      </c>
      <c r="AH32" s="2">
        <f>IF('DR risk factors'!N123="Yes", 1, 0)</f>
        <v>0</v>
      </c>
      <c r="AI32" s="2">
        <f t="shared" si="8"/>
        <v>0</v>
      </c>
      <c r="AJ32" s="2">
        <f t="shared" si="9"/>
        <v>0</v>
      </c>
      <c r="AL32" s="2">
        <f>IF('DR risk factors'!Q120="Yes", 1, 0)</f>
        <v>0</v>
      </c>
      <c r="AM32" s="2">
        <f>IF('DR risk factors'!Q121="Yes", 1, 0)</f>
        <v>0</v>
      </c>
      <c r="AN32" s="2">
        <f>IF('DR risk factors'!Q122="Yes", 1, 0)</f>
        <v>0</v>
      </c>
      <c r="AO32" s="2">
        <f>IF('DR risk factors'!Q123="Yes", 1, 0)</f>
        <v>0</v>
      </c>
      <c r="AP32" s="2">
        <f t="shared" si="10"/>
        <v>0</v>
      </c>
      <c r="AQ32" s="2">
        <f t="shared" si="11"/>
        <v>0</v>
      </c>
    </row>
  </sheetData>
  <sheetProtection sheet="1" objects="1" scenarios="1" selectLockedCells="1" selectUn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G103"/>
  <sheetViews>
    <sheetView workbookViewId="0">
      <selection activeCell="B34" sqref="B34"/>
    </sheetView>
  </sheetViews>
  <sheetFormatPr defaultColWidth="8.85546875" defaultRowHeight="15"/>
  <cols>
    <col min="1" max="1" width="16.140625" style="2" bestFit="1" customWidth="1"/>
    <col min="2" max="2" width="11.85546875" style="2" customWidth="1"/>
    <col min="3" max="4" width="14.140625" style="2" customWidth="1"/>
    <col min="5" max="5" width="16.7109375" style="2" customWidth="1"/>
    <col min="6" max="6" width="20" style="2" customWidth="1"/>
    <col min="7" max="7" width="21.28515625" style="2" customWidth="1"/>
  </cols>
  <sheetData>
    <row r="1" spans="1:7" ht="21">
      <c r="A1" s="81" t="s">
        <v>17</v>
      </c>
      <c r="B1" s="81"/>
      <c r="C1" s="81"/>
      <c r="D1" s="81"/>
      <c r="E1" s="81"/>
      <c r="F1" s="81"/>
      <c r="G1" s="81"/>
    </row>
    <row r="2" spans="1:7" s="5" customFormat="1" ht="15.75">
      <c r="A2" s="84" t="s">
        <v>4</v>
      </c>
      <c r="B2" s="84" t="s">
        <v>5</v>
      </c>
      <c r="C2" s="84" t="s">
        <v>6</v>
      </c>
      <c r="D2" s="84" t="s">
        <v>91</v>
      </c>
      <c r="E2" s="84" t="s">
        <v>7</v>
      </c>
      <c r="F2" s="84" t="s">
        <v>10</v>
      </c>
      <c r="G2" s="84" t="s">
        <v>16</v>
      </c>
    </row>
    <row r="3" spans="1:7" ht="15" customHeight="1">
      <c r="A3" s="84"/>
      <c r="B3" s="84"/>
      <c r="C3" s="84"/>
      <c r="D3" s="84"/>
      <c r="E3" s="84"/>
      <c r="F3" s="84"/>
      <c r="G3" s="84"/>
    </row>
    <row r="4" spans="1:7">
      <c r="A4" s="25">
        <f>Visits!A4</f>
        <v>0</v>
      </c>
    </row>
    <row r="5" spans="1:7">
      <c r="A5" s="32">
        <f>Visits!A5</f>
        <v>0</v>
      </c>
    </row>
    <row r="6" spans="1:7">
      <c r="A6" s="25">
        <f>Visits!A6</f>
        <v>0</v>
      </c>
    </row>
    <row r="7" spans="1:7">
      <c r="A7" s="16">
        <f>Visits!A7</f>
        <v>0</v>
      </c>
    </row>
    <row r="8" spans="1:7">
      <c r="A8" s="25">
        <f>Visits!A8</f>
        <v>0</v>
      </c>
    </row>
    <row r="9" spans="1:7">
      <c r="A9" s="16">
        <f>Visits!A9</f>
        <v>0</v>
      </c>
    </row>
    <row r="10" spans="1:7">
      <c r="A10" s="25">
        <f>Visits!A10</f>
        <v>0</v>
      </c>
    </row>
    <row r="11" spans="1:7">
      <c r="A11" s="16">
        <f>Visits!A11</f>
        <v>0</v>
      </c>
    </row>
    <row r="12" spans="1:7">
      <c r="A12" s="25">
        <f>Visits!A12</f>
        <v>0</v>
      </c>
    </row>
    <row r="13" spans="1:7">
      <c r="A13" s="16">
        <f>Visits!A13</f>
        <v>0</v>
      </c>
    </row>
    <row r="14" spans="1:7">
      <c r="A14" s="25">
        <f>Visits!A14</f>
        <v>0</v>
      </c>
    </row>
    <row r="15" spans="1:7">
      <c r="A15" s="16">
        <f>Visits!A15</f>
        <v>0</v>
      </c>
    </row>
    <row r="16" spans="1:7">
      <c r="A16" s="25">
        <f>Visits!A16</f>
        <v>0</v>
      </c>
    </row>
    <row r="17" spans="1:1">
      <c r="A17" s="16">
        <f>Visits!A17</f>
        <v>0</v>
      </c>
    </row>
    <row r="18" spans="1:1">
      <c r="A18" s="25">
        <f>Visits!A18</f>
        <v>0</v>
      </c>
    </row>
    <row r="19" spans="1:1">
      <c r="A19" s="16">
        <f>Visits!A19</f>
        <v>0</v>
      </c>
    </row>
    <row r="20" spans="1:1">
      <c r="A20" s="25">
        <f>Visits!A20</f>
        <v>0</v>
      </c>
    </row>
    <row r="21" spans="1:1">
      <c r="A21" s="16">
        <f>Visits!A21</f>
        <v>0</v>
      </c>
    </row>
    <row r="22" spans="1:1">
      <c r="A22" s="25">
        <f>Visits!A22</f>
        <v>0</v>
      </c>
    </row>
    <row r="23" spans="1:1">
      <c r="A23" s="16">
        <f>Visits!A23</f>
        <v>0</v>
      </c>
    </row>
    <row r="24" spans="1:1">
      <c r="A24" s="25">
        <f>Visits!A24</f>
        <v>0</v>
      </c>
    </row>
    <row r="25" spans="1:1">
      <c r="A25" s="16">
        <f>Visits!A25</f>
        <v>0</v>
      </c>
    </row>
    <row r="26" spans="1:1">
      <c r="A26" s="25">
        <f>Visits!A26</f>
        <v>0</v>
      </c>
    </row>
    <row r="27" spans="1:1">
      <c r="A27" s="16">
        <f>Visits!A27</f>
        <v>0</v>
      </c>
    </row>
    <row r="28" spans="1:1">
      <c r="A28" s="25">
        <f>Visits!A28</f>
        <v>0</v>
      </c>
    </row>
    <row r="29" spans="1:1">
      <c r="A29" s="16">
        <f>Visits!A29</f>
        <v>0</v>
      </c>
    </row>
    <row r="30" spans="1:1">
      <c r="A30" s="25">
        <f>Visits!A30</f>
        <v>0</v>
      </c>
    </row>
    <row r="31" spans="1:1">
      <c r="A31" s="16">
        <f>Visits!A31</f>
        <v>0</v>
      </c>
    </row>
    <row r="32" spans="1:1">
      <c r="A32" s="25">
        <f>Visits!A32</f>
        <v>0</v>
      </c>
    </row>
    <row r="33" spans="1:7">
      <c r="A33" s="16">
        <f>Visits!A33</f>
        <v>0</v>
      </c>
    </row>
    <row r="34" spans="1:7">
      <c r="A34" s="16">
        <f>Visits!A34</f>
        <v>0</v>
      </c>
      <c r="G34" s="57"/>
    </row>
    <row r="35" spans="1:7">
      <c r="A35" s="25">
        <f>Visits!A35</f>
        <v>0</v>
      </c>
      <c r="G35" s="57"/>
    </row>
    <row r="36" spans="1:7">
      <c r="A36" s="16">
        <f>Visits!A36</f>
        <v>0</v>
      </c>
      <c r="G36" s="57"/>
    </row>
    <row r="37" spans="1:7">
      <c r="A37" s="16">
        <f>Visits!A37</f>
        <v>0</v>
      </c>
      <c r="G37" s="57"/>
    </row>
    <row r="38" spans="1:7">
      <c r="A38" s="25">
        <f>Visits!A38</f>
        <v>0</v>
      </c>
      <c r="G38" s="57"/>
    </row>
    <row r="39" spans="1:7">
      <c r="A39" s="16">
        <f>Visits!A39</f>
        <v>0</v>
      </c>
      <c r="G39" s="57"/>
    </row>
    <row r="40" spans="1:7">
      <c r="A40" s="16">
        <f>Visits!A40</f>
        <v>0</v>
      </c>
      <c r="G40" s="57"/>
    </row>
    <row r="41" spans="1:7">
      <c r="A41" s="25">
        <f>Visits!A41</f>
        <v>0</v>
      </c>
      <c r="G41" s="57"/>
    </row>
    <row r="42" spans="1:7">
      <c r="A42" s="16">
        <f>Visits!A42</f>
        <v>0</v>
      </c>
      <c r="G42" s="57"/>
    </row>
    <row r="43" spans="1:7">
      <c r="A43" s="16">
        <f>Visits!A43</f>
        <v>0</v>
      </c>
      <c r="G43" s="57"/>
    </row>
    <row r="44" spans="1:7">
      <c r="A44" s="25">
        <f>Visits!A44</f>
        <v>0</v>
      </c>
      <c r="G44" s="57"/>
    </row>
    <row r="45" spans="1:7">
      <c r="A45" s="16">
        <f>Visits!A45</f>
        <v>0</v>
      </c>
      <c r="G45" s="57"/>
    </row>
    <row r="46" spans="1:7">
      <c r="A46" s="16">
        <f>Visits!A46</f>
        <v>0</v>
      </c>
      <c r="G46" s="57"/>
    </row>
    <row r="47" spans="1:7">
      <c r="A47" s="25">
        <f>Visits!A47</f>
        <v>0</v>
      </c>
      <c r="G47" s="57"/>
    </row>
    <row r="48" spans="1:7">
      <c r="A48" s="16">
        <f>Visits!A48</f>
        <v>0</v>
      </c>
      <c r="G48" s="57"/>
    </row>
    <row r="49" spans="1:7">
      <c r="A49" s="25">
        <f>Visits!A49</f>
        <v>0</v>
      </c>
      <c r="G49" s="57"/>
    </row>
    <row r="50" spans="1:7">
      <c r="A50" s="16">
        <f>Visits!A50</f>
        <v>0</v>
      </c>
      <c r="B50" s="57"/>
      <c r="C50" s="57"/>
      <c r="D50" s="57"/>
      <c r="E50" s="57"/>
      <c r="F50" s="57"/>
      <c r="G50" s="57"/>
    </row>
    <row r="51" spans="1:7">
      <c r="A51" s="25">
        <f>Visits!A51</f>
        <v>0</v>
      </c>
      <c r="B51" s="57"/>
      <c r="C51" s="57"/>
      <c r="D51" s="57"/>
      <c r="E51" s="57"/>
      <c r="F51" s="57"/>
      <c r="G51" s="57"/>
    </row>
    <row r="52" spans="1:7">
      <c r="A52" s="16">
        <f>Visits!A52</f>
        <v>0</v>
      </c>
      <c r="B52" s="57"/>
      <c r="C52" s="57"/>
      <c r="D52" s="57"/>
      <c r="E52" s="57"/>
      <c r="F52" s="57"/>
      <c r="G52" s="57"/>
    </row>
    <row r="53" spans="1:7">
      <c r="A53" s="25">
        <f>Visits!A53</f>
        <v>0</v>
      </c>
      <c r="B53" s="57"/>
      <c r="C53" s="57"/>
      <c r="D53" s="57"/>
      <c r="E53" s="57"/>
      <c r="F53" s="57"/>
      <c r="G53" s="57"/>
    </row>
    <row r="54" spans="1:7">
      <c r="A54" s="16">
        <f>Visits!A54</f>
        <v>0</v>
      </c>
      <c r="B54" s="57"/>
      <c r="C54" s="57"/>
      <c r="D54" s="57"/>
      <c r="E54" s="57"/>
      <c r="F54" s="57"/>
      <c r="G54" s="57"/>
    </row>
    <row r="55" spans="1:7">
      <c r="A55" s="25">
        <f>Visits!A55</f>
        <v>0</v>
      </c>
      <c r="B55" s="57"/>
      <c r="C55" s="57"/>
      <c r="D55" s="57"/>
      <c r="E55" s="57"/>
      <c r="F55" s="57"/>
      <c r="G55" s="57"/>
    </row>
    <row r="56" spans="1:7">
      <c r="A56" s="16">
        <f>Visits!A56</f>
        <v>0</v>
      </c>
      <c r="B56" s="57"/>
      <c r="C56" s="57"/>
      <c r="D56" s="57"/>
      <c r="E56" s="57"/>
      <c r="F56" s="57"/>
      <c r="G56" s="57"/>
    </row>
    <row r="57" spans="1:7">
      <c r="A57" s="25">
        <f>Visits!A57</f>
        <v>0</v>
      </c>
      <c r="B57" s="57"/>
      <c r="C57" s="57"/>
      <c r="D57" s="57"/>
      <c r="E57" s="57"/>
      <c r="F57" s="57"/>
      <c r="G57" s="57"/>
    </row>
    <row r="58" spans="1:7">
      <c r="A58" s="16">
        <f>Visits!A58</f>
        <v>0</v>
      </c>
      <c r="B58" s="57"/>
      <c r="C58" s="57"/>
      <c r="D58" s="57"/>
      <c r="E58" s="57"/>
      <c r="F58" s="57"/>
      <c r="G58" s="57"/>
    </row>
    <row r="59" spans="1:7">
      <c r="A59" s="25">
        <f>Visits!A59</f>
        <v>0</v>
      </c>
      <c r="B59" s="57"/>
      <c r="C59" s="57"/>
      <c r="D59" s="57"/>
      <c r="E59" s="57"/>
      <c r="F59" s="57"/>
      <c r="G59" s="57"/>
    </row>
    <row r="60" spans="1:7">
      <c r="A60" s="16">
        <f>Visits!A60</f>
        <v>0</v>
      </c>
      <c r="B60" s="57"/>
      <c r="C60" s="57"/>
      <c r="D60" s="57"/>
      <c r="E60" s="57"/>
      <c r="F60" s="57"/>
      <c r="G60" s="57"/>
    </row>
    <row r="61" spans="1:7">
      <c r="A61" s="25">
        <f>Visits!A61</f>
        <v>0</v>
      </c>
      <c r="B61" s="57"/>
      <c r="C61" s="57"/>
      <c r="D61" s="57"/>
      <c r="E61" s="57"/>
      <c r="F61" s="57"/>
      <c r="G61" s="57"/>
    </row>
    <row r="62" spans="1:7">
      <c r="A62" s="16">
        <f>Visits!A62</f>
        <v>0</v>
      </c>
      <c r="B62" s="57"/>
      <c r="C62" s="57"/>
      <c r="D62" s="57"/>
      <c r="E62" s="57"/>
      <c r="F62" s="57"/>
      <c r="G62" s="57"/>
    </row>
    <row r="63" spans="1:7">
      <c r="A63" s="25">
        <f>Visits!A63</f>
        <v>0</v>
      </c>
      <c r="B63" s="57"/>
      <c r="C63" s="57"/>
      <c r="D63" s="57"/>
      <c r="E63" s="57"/>
      <c r="F63" s="57"/>
      <c r="G63" s="57"/>
    </row>
    <row r="64" spans="1:7">
      <c r="A64" s="16">
        <f>Visits!A64</f>
        <v>0</v>
      </c>
      <c r="B64" s="57"/>
      <c r="C64" s="57"/>
      <c r="D64" s="57"/>
      <c r="E64" s="57"/>
      <c r="F64" s="57"/>
      <c r="G64" s="57"/>
    </row>
    <row r="65" spans="1:7">
      <c r="A65" s="25">
        <f>Visits!A65</f>
        <v>0</v>
      </c>
      <c r="B65" s="57"/>
      <c r="C65" s="57"/>
      <c r="D65" s="57"/>
      <c r="E65" s="57"/>
      <c r="F65" s="57"/>
      <c r="G65" s="57"/>
    </row>
    <row r="66" spans="1:7">
      <c r="A66" s="16">
        <f>Visits!A66</f>
        <v>0</v>
      </c>
      <c r="B66" s="57"/>
      <c r="C66" s="57"/>
      <c r="D66" s="57"/>
      <c r="E66" s="57"/>
      <c r="F66" s="57"/>
      <c r="G66" s="57"/>
    </row>
    <row r="67" spans="1:7">
      <c r="A67" s="25">
        <f>Visits!A67</f>
        <v>0</v>
      </c>
      <c r="B67" s="57"/>
      <c r="C67" s="57"/>
      <c r="D67" s="57"/>
      <c r="E67" s="57"/>
      <c r="F67" s="57"/>
      <c r="G67" s="57"/>
    </row>
    <row r="68" spans="1:7">
      <c r="A68" s="16">
        <f>Visits!A68</f>
        <v>0</v>
      </c>
      <c r="B68" s="57"/>
      <c r="C68" s="57"/>
      <c r="D68" s="57"/>
      <c r="E68" s="57"/>
      <c r="F68" s="57"/>
      <c r="G68" s="57"/>
    </row>
    <row r="69" spans="1:7">
      <c r="A69" s="25">
        <f>Visits!A69</f>
        <v>0</v>
      </c>
      <c r="B69" s="57"/>
      <c r="C69" s="57"/>
      <c r="D69" s="57"/>
      <c r="E69" s="57"/>
      <c r="F69" s="57"/>
      <c r="G69" s="57"/>
    </row>
    <row r="70" spans="1:7">
      <c r="A70" s="16">
        <f>Visits!A70</f>
        <v>0</v>
      </c>
      <c r="B70" s="57"/>
      <c r="C70" s="57"/>
      <c r="D70" s="57"/>
      <c r="E70" s="57"/>
      <c r="F70" s="57"/>
      <c r="G70" s="57"/>
    </row>
    <row r="71" spans="1:7">
      <c r="A71" s="25">
        <f>Visits!A71</f>
        <v>0</v>
      </c>
      <c r="B71" s="57"/>
      <c r="C71" s="57"/>
      <c r="D71" s="57"/>
      <c r="E71" s="57"/>
      <c r="F71" s="57"/>
      <c r="G71" s="57"/>
    </row>
    <row r="72" spans="1:7">
      <c r="A72" s="16">
        <f>Visits!A72</f>
        <v>0</v>
      </c>
      <c r="B72" s="57"/>
      <c r="C72" s="57"/>
      <c r="D72" s="57"/>
      <c r="E72" s="57"/>
      <c r="F72" s="57"/>
      <c r="G72" s="57"/>
    </row>
    <row r="73" spans="1:7">
      <c r="A73" s="25">
        <f>Visits!A73</f>
        <v>0</v>
      </c>
      <c r="B73" s="57"/>
      <c r="C73" s="57"/>
      <c r="D73" s="57"/>
      <c r="E73" s="57"/>
      <c r="F73" s="57"/>
      <c r="G73" s="57"/>
    </row>
    <row r="74" spans="1:7">
      <c r="A74" s="16">
        <f>Visits!A74</f>
        <v>0</v>
      </c>
      <c r="B74" s="57"/>
      <c r="C74" s="57"/>
      <c r="D74" s="57"/>
      <c r="E74" s="57"/>
      <c r="F74" s="57"/>
      <c r="G74" s="57"/>
    </row>
    <row r="75" spans="1:7">
      <c r="A75" s="25">
        <f>Visits!A75</f>
        <v>0</v>
      </c>
      <c r="B75" s="57"/>
      <c r="C75" s="57"/>
      <c r="D75" s="57"/>
      <c r="E75" s="57"/>
      <c r="F75" s="57"/>
      <c r="G75" s="57"/>
    </row>
    <row r="76" spans="1:7">
      <c r="A76" s="16">
        <f>Visits!A76</f>
        <v>0</v>
      </c>
      <c r="B76" s="57"/>
      <c r="C76" s="57"/>
      <c r="D76" s="57"/>
      <c r="E76" s="57"/>
      <c r="F76" s="57"/>
      <c r="G76" s="57"/>
    </row>
    <row r="77" spans="1:7">
      <c r="A77" s="25">
        <f>Visits!A77</f>
        <v>0</v>
      </c>
      <c r="B77" s="57"/>
      <c r="C77" s="57"/>
      <c r="D77" s="57"/>
      <c r="E77" s="57"/>
      <c r="F77" s="57"/>
      <c r="G77" s="57"/>
    </row>
    <row r="78" spans="1:7">
      <c r="A78" s="16">
        <f>Visits!A78</f>
        <v>0</v>
      </c>
      <c r="B78" s="57"/>
      <c r="C78" s="57"/>
      <c r="D78" s="57"/>
      <c r="E78" s="57"/>
      <c r="F78" s="57"/>
      <c r="G78" s="57"/>
    </row>
    <row r="79" spans="1:7">
      <c r="A79" s="25">
        <f>Visits!A79</f>
        <v>0</v>
      </c>
      <c r="B79" s="57"/>
      <c r="C79" s="57"/>
      <c r="D79" s="57"/>
      <c r="E79" s="57"/>
      <c r="F79" s="57"/>
      <c r="G79" s="57"/>
    </row>
    <row r="80" spans="1:7">
      <c r="A80" s="16">
        <f>Visits!A80</f>
        <v>0</v>
      </c>
      <c r="B80" s="57"/>
      <c r="C80" s="57"/>
      <c r="D80" s="57"/>
      <c r="E80" s="57"/>
      <c r="F80" s="57"/>
      <c r="G80" s="57"/>
    </row>
    <row r="81" spans="1:7">
      <c r="A81" s="25">
        <f>Visits!A81</f>
        <v>0</v>
      </c>
      <c r="B81" s="57"/>
      <c r="C81" s="57"/>
      <c r="D81" s="57"/>
      <c r="E81" s="57"/>
      <c r="F81" s="57"/>
      <c r="G81" s="57"/>
    </row>
    <row r="82" spans="1:7">
      <c r="A82" s="16">
        <f>Visits!A82</f>
        <v>0</v>
      </c>
      <c r="B82" s="57"/>
      <c r="C82" s="57"/>
      <c r="D82" s="57"/>
      <c r="E82" s="57"/>
      <c r="F82" s="57"/>
      <c r="G82" s="57"/>
    </row>
    <row r="83" spans="1:7">
      <c r="A83" s="25">
        <f>Visits!A83</f>
        <v>0</v>
      </c>
      <c r="B83" s="57"/>
      <c r="C83" s="57"/>
      <c r="D83" s="57"/>
      <c r="E83" s="57"/>
      <c r="F83" s="57"/>
      <c r="G83" s="57"/>
    </row>
    <row r="84" spans="1:7">
      <c r="A84" s="16">
        <f>Visits!A84</f>
        <v>0</v>
      </c>
      <c r="B84" s="57"/>
      <c r="C84" s="57"/>
      <c r="D84" s="57"/>
      <c r="E84" s="57"/>
      <c r="F84" s="57"/>
      <c r="G84" s="57"/>
    </row>
    <row r="85" spans="1:7">
      <c r="A85" s="25">
        <f>Visits!A85</f>
        <v>0</v>
      </c>
      <c r="B85" s="57"/>
      <c r="C85" s="57"/>
      <c r="D85" s="57"/>
      <c r="E85" s="57"/>
      <c r="F85" s="57"/>
      <c r="G85" s="57"/>
    </row>
    <row r="86" spans="1:7">
      <c r="A86" s="16">
        <f>Visits!A86</f>
        <v>0</v>
      </c>
      <c r="B86" s="57"/>
      <c r="C86" s="57"/>
      <c r="D86" s="57"/>
      <c r="E86" s="57"/>
      <c r="F86" s="57"/>
      <c r="G86" s="57"/>
    </row>
    <row r="87" spans="1:7">
      <c r="A87" s="25">
        <f>Visits!A87</f>
        <v>0</v>
      </c>
      <c r="B87" s="57"/>
      <c r="C87" s="57"/>
      <c r="D87" s="57"/>
      <c r="E87" s="57"/>
      <c r="F87" s="57"/>
      <c r="G87" s="57"/>
    </row>
    <row r="88" spans="1:7">
      <c r="A88" s="16">
        <f>Visits!A88</f>
        <v>0</v>
      </c>
      <c r="B88" s="57"/>
      <c r="C88" s="57"/>
      <c r="D88" s="57"/>
      <c r="E88" s="57"/>
      <c r="F88" s="57"/>
      <c r="G88" s="57"/>
    </row>
    <row r="89" spans="1:7">
      <c r="A89" s="25">
        <f>Visits!A89</f>
        <v>0</v>
      </c>
      <c r="B89" s="57"/>
      <c r="C89" s="57"/>
      <c r="D89" s="57"/>
      <c r="E89" s="57"/>
      <c r="F89" s="57"/>
      <c r="G89" s="57"/>
    </row>
    <row r="90" spans="1:7">
      <c r="A90" s="16">
        <f>Visits!A90</f>
        <v>0</v>
      </c>
      <c r="B90" s="57"/>
      <c r="C90" s="57"/>
      <c r="D90" s="57"/>
      <c r="E90" s="57"/>
      <c r="F90" s="57"/>
      <c r="G90" s="57"/>
    </row>
    <row r="91" spans="1:7">
      <c r="A91" s="25">
        <f>Visits!A91</f>
        <v>0</v>
      </c>
      <c r="B91" s="57"/>
      <c r="C91" s="57"/>
      <c r="D91" s="57"/>
      <c r="E91" s="57"/>
      <c r="F91" s="57"/>
      <c r="G91" s="57"/>
    </row>
    <row r="92" spans="1:7">
      <c r="A92" s="16">
        <f>Visits!A92</f>
        <v>0</v>
      </c>
      <c r="B92" s="57"/>
      <c r="C92" s="57"/>
      <c r="D92" s="57"/>
      <c r="E92" s="57"/>
      <c r="F92" s="57"/>
      <c r="G92" s="57"/>
    </row>
    <row r="93" spans="1:7">
      <c r="A93" s="25">
        <f>Visits!A93</f>
        <v>0</v>
      </c>
      <c r="B93" s="57"/>
      <c r="C93" s="57"/>
      <c r="D93" s="57"/>
      <c r="E93" s="57"/>
      <c r="F93" s="57"/>
      <c r="G93" s="57"/>
    </row>
    <row r="94" spans="1:7">
      <c r="A94" s="16">
        <f>Visits!A94</f>
        <v>0</v>
      </c>
      <c r="B94" s="57"/>
      <c r="C94" s="57"/>
      <c r="D94" s="57"/>
      <c r="E94" s="57"/>
      <c r="F94" s="57"/>
      <c r="G94" s="57"/>
    </row>
    <row r="95" spans="1:7">
      <c r="A95" s="25">
        <f>Visits!A95</f>
        <v>0</v>
      </c>
      <c r="B95" s="57"/>
      <c r="C95" s="57"/>
      <c r="D95" s="57"/>
      <c r="E95" s="57"/>
      <c r="F95" s="57"/>
      <c r="G95" s="57"/>
    </row>
    <row r="96" spans="1:7">
      <c r="A96" s="16">
        <f>Visits!A96</f>
        <v>0</v>
      </c>
      <c r="B96" s="57"/>
      <c r="C96" s="57"/>
      <c r="D96" s="57"/>
      <c r="E96" s="57"/>
      <c r="F96" s="57"/>
      <c r="G96" s="57"/>
    </row>
    <row r="97" spans="1:7">
      <c r="A97" s="25">
        <f>Visits!A97</f>
        <v>0</v>
      </c>
      <c r="B97" s="57"/>
      <c r="C97" s="57"/>
      <c r="D97" s="57"/>
      <c r="E97" s="57"/>
      <c r="F97" s="57"/>
      <c r="G97" s="57"/>
    </row>
    <row r="98" spans="1:7">
      <c r="A98" s="16">
        <f>Visits!A98</f>
        <v>0</v>
      </c>
      <c r="B98" s="57"/>
      <c r="C98" s="57"/>
      <c r="D98" s="57"/>
      <c r="E98" s="57"/>
      <c r="F98" s="57"/>
      <c r="G98" s="57"/>
    </row>
    <row r="99" spans="1:7">
      <c r="A99" s="25">
        <f>Visits!A99</f>
        <v>0</v>
      </c>
      <c r="B99" s="57"/>
      <c r="C99" s="57"/>
      <c r="D99" s="57"/>
      <c r="E99" s="57"/>
      <c r="F99" s="57"/>
      <c r="G99" s="57"/>
    </row>
    <row r="100" spans="1:7">
      <c r="A100" s="16">
        <f>Visits!A100</f>
        <v>0</v>
      </c>
      <c r="B100" s="57"/>
      <c r="C100" s="57"/>
      <c r="D100" s="57"/>
      <c r="E100" s="57"/>
      <c r="F100" s="57"/>
      <c r="G100" s="57"/>
    </row>
    <row r="101" spans="1:7">
      <c r="A101" s="25">
        <f>Visits!A101</f>
        <v>0</v>
      </c>
      <c r="B101" s="57"/>
      <c r="C101" s="57"/>
      <c r="D101" s="57"/>
      <c r="E101" s="57"/>
      <c r="F101" s="57"/>
      <c r="G101" s="57"/>
    </row>
    <row r="102" spans="1:7">
      <c r="A102" s="16">
        <f>Visits!A102</f>
        <v>0</v>
      </c>
      <c r="B102" s="57"/>
      <c r="C102" s="57"/>
      <c r="D102" s="57"/>
      <c r="E102" s="57"/>
      <c r="F102" s="57"/>
      <c r="G102" s="57"/>
    </row>
    <row r="103" spans="1:7">
      <c r="A103" s="16">
        <f>Visits!A103</f>
        <v>0</v>
      </c>
      <c r="B103" s="57"/>
      <c r="C103" s="57"/>
      <c r="D103" s="57"/>
      <c r="E103" s="57"/>
      <c r="F103" s="57"/>
      <c r="G103" s="57"/>
    </row>
  </sheetData>
  <mergeCells count="8">
    <mergeCell ref="A1:G1"/>
    <mergeCell ref="A2:A3"/>
    <mergeCell ref="B2:B3"/>
    <mergeCell ref="C2:C3"/>
    <mergeCell ref="E2:E3"/>
    <mergeCell ref="F2:F3"/>
    <mergeCell ref="G2:G3"/>
    <mergeCell ref="D2:D3"/>
  </mergeCells>
  <conditionalFormatting sqref="B4:G103">
    <cfRule type="containsText" dxfId="20" priority="1" operator="containsText" text="Not applicable">
      <formula>NOT(ISERROR(SEARCH("Not applicable",B4)))</formula>
    </cfRule>
    <cfRule type="containsText" dxfId="19" priority="2" operator="containsText" text="No">
      <formula>NOT(ISERROR(SEARCH("No",B4)))</formula>
    </cfRule>
    <cfRule type="containsText" dxfId="18" priority="3" operator="containsText" text="Yes">
      <formula>NOT(ISERROR(SEARCH("Yes",B4)))</formula>
    </cfRule>
  </conditionalFormatting>
  <pageMargins left="0.7" right="0.7" top="0.75" bottom="0.75" header="0.3" footer="0.3"/>
  <pageSetup paperSize="9" orientation="portrait" horizontalDpi="4294967292" verticalDpi="4294967292"/>
  <ignoredErrors>
    <ignoredError sqref="A4:A24 A65:A103 A61 A62:A64 A46:A60 A25:A33 A34:A45" emptyCellReference="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DEFINITIONS!$A$2:$A$3</xm:f>
          </x14:formula1>
          <xm:sqref>C4:E103</xm:sqref>
        </x14:dataValidation>
        <x14:dataValidation type="list" allowBlank="1" showInputMessage="1" showErrorMessage="1">
          <x14:formula1>
            <xm:f>DEFINITIONS!$A$2:$A$4</xm:f>
          </x14:formula1>
          <xm:sqref>F4:G103</xm:sqref>
        </x14:dataValidation>
        <x14:dataValidation type="list" allowBlank="1" showInputMessage="1" showErrorMessage="1">
          <x14:formula1>
            <xm:f>DEFINITIONS!A$2:A$3</xm:f>
          </x14:formula1>
          <xm:sqref>B4:B103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Q545"/>
  <sheetViews>
    <sheetView tabSelected="1" workbookViewId="0">
      <pane xSplit="5" ySplit="3" topLeftCell="F4" activePane="bottomRight" state="frozenSplit"/>
      <selection activeCell="G117" sqref="G117"/>
      <selection pane="topRight" activeCell="E1" sqref="E1"/>
      <selection pane="bottomLeft" activeCell="A4" sqref="A4"/>
      <selection pane="bottomRight" activeCell="P403" activeCellId="5" sqref="P383 P387 P391 P395 P399 P403"/>
    </sheetView>
  </sheetViews>
  <sheetFormatPr defaultColWidth="8.85546875" defaultRowHeight="15"/>
  <cols>
    <col min="1" max="1" width="10.140625" style="1" customWidth="1"/>
    <col min="2" max="3" width="9.85546875" style="1" customWidth="1"/>
    <col min="4" max="4" width="10.140625" style="1" customWidth="1"/>
    <col min="5" max="5" width="10.42578125" style="1" customWidth="1"/>
    <col min="6" max="6" width="8.28515625" style="1" customWidth="1"/>
    <col min="7" max="7" width="10" style="1" customWidth="1"/>
    <col min="8" max="8" width="12" style="1" customWidth="1"/>
    <col min="9" max="9" width="9.140625" style="1" customWidth="1"/>
    <col min="10" max="10" width="13.85546875" style="1" customWidth="1"/>
    <col min="11" max="11" width="17.28515625" style="1" customWidth="1"/>
    <col min="12" max="12" width="14.28515625" style="1" customWidth="1"/>
    <col min="13" max="13" width="13.85546875" style="1" customWidth="1"/>
    <col min="14" max="14" width="16.140625" style="1" customWidth="1"/>
    <col min="15" max="15" width="12" style="1" customWidth="1"/>
    <col min="16" max="16" width="12.7109375" style="1" customWidth="1"/>
    <col min="17" max="17" width="13.85546875" style="1" customWidth="1"/>
  </cols>
  <sheetData>
    <row r="1" spans="1:17" ht="21">
      <c r="A1" s="86" t="s">
        <v>54</v>
      </c>
      <c r="B1" s="86"/>
      <c r="C1" s="86"/>
      <c r="D1" s="86"/>
      <c r="E1" s="86"/>
      <c r="F1" s="86"/>
      <c r="G1" s="86"/>
      <c r="H1" s="86"/>
      <c r="I1" s="86"/>
      <c r="J1" s="86"/>
      <c r="K1" s="86"/>
      <c r="L1" s="86"/>
      <c r="M1" s="86"/>
      <c r="N1" s="86"/>
      <c r="O1" s="86"/>
      <c r="P1" s="86"/>
      <c r="Q1" s="86"/>
    </row>
    <row r="2" spans="1:17" s="5" customFormat="1" ht="15.75">
      <c r="A2" s="90" t="s">
        <v>4</v>
      </c>
      <c r="B2" s="89" t="s">
        <v>159</v>
      </c>
      <c r="C2" s="89"/>
      <c r="D2" s="89"/>
      <c r="E2" s="89"/>
      <c r="F2" s="89" t="s">
        <v>25</v>
      </c>
      <c r="G2" s="89"/>
      <c r="H2" s="89"/>
      <c r="I2" s="89" t="s">
        <v>22</v>
      </c>
      <c r="J2" s="89"/>
      <c r="K2" s="89"/>
      <c r="L2" s="89" t="s">
        <v>27</v>
      </c>
      <c r="M2" s="89"/>
      <c r="N2" s="89" t="s">
        <v>30</v>
      </c>
      <c r="O2" s="89"/>
      <c r="P2" s="92" t="s">
        <v>31</v>
      </c>
      <c r="Q2" s="87" t="s">
        <v>32</v>
      </c>
    </row>
    <row r="3" spans="1:17" ht="14.1" customHeight="1">
      <c r="A3" s="91"/>
      <c r="B3" s="41" t="s">
        <v>0</v>
      </c>
      <c r="C3" s="41" t="s">
        <v>1</v>
      </c>
      <c r="D3" s="41" t="s">
        <v>2</v>
      </c>
      <c r="E3" s="41" t="s">
        <v>3</v>
      </c>
      <c r="F3" s="41" t="s">
        <v>24</v>
      </c>
      <c r="G3" s="41" t="s">
        <v>26</v>
      </c>
      <c r="H3" s="41" t="s">
        <v>23</v>
      </c>
      <c r="I3" s="41" t="s">
        <v>18</v>
      </c>
      <c r="J3" s="41" t="s">
        <v>20</v>
      </c>
      <c r="K3" s="41" t="s">
        <v>21</v>
      </c>
      <c r="L3" s="41" t="s">
        <v>28</v>
      </c>
      <c r="M3" s="41" t="s">
        <v>23</v>
      </c>
      <c r="N3" s="41" t="s">
        <v>29</v>
      </c>
      <c r="O3" s="41" t="s">
        <v>23</v>
      </c>
      <c r="P3" s="93"/>
      <c r="Q3" s="88"/>
    </row>
    <row r="4" spans="1:17">
      <c r="A4" s="42">
        <f>Visits!A$4</f>
        <v>0</v>
      </c>
      <c r="B4" s="43">
        <f>Visits!B4</f>
        <v>0</v>
      </c>
      <c r="C4" s="44"/>
      <c r="D4" s="44"/>
      <c r="E4" s="44"/>
      <c r="F4" s="40"/>
      <c r="G4" s="40"/>
      <c r="H4" s="40"/>
      <c r="I4" s="40"/>
      <c r="J4" s="40"/>
      <c r="K4" s="40"/>
      <c r="L4" s="40"/>
      <c r="M4" s="40"/>
      <c r="N4" s="40"/>
      <c r="O4" s="40"/>
      <c r="P4" s="40"/>
      <c r="Q4" s="46"/>
    </row>
    <row r="5" spans="1:17">
      <c r="A5" s="45">
        <f>Visits!A$4</f>
        <v>0</v>
      </c>
      <c r="B5" s="54"/>
      <c r="C5" s="38">
        <f>Visits!C4</f>
        <v>0</v>
      </c>
      <c r="D5" s="39"/>
      <c r="E5" s="39"/>
      <c r="F5" s="40"/>
      <c r="G5" s="40"/>
      <c r="H5" s="40"/>
      <c r="I5" s="40"/>
      <c r="J5" s="40"/>
      <c r="K5" s="40"/>
      <c r="L5" s="40"/>
      <c r="M5" s="40"/>
      <c r="N5" s="40"/>
      <c r="O5" s="40"/>
      <c r="P5" s="40"/>
      <c r="Q5" s="46"/>
    </row>
    <row r="6" spans="1:17">
      <c r="A6" s="45">
        <f>Visits!A$4</f>
        <v>0</v>
      </c>
      <c r="B6" s="54"/>
      <c r="C6" s="13"/>
      <c r="D6" s="38">
        <f>Visits!D4</f>
        <v>0</v>
      </c>
      <c r="E6" s="39"/>
      <c r="F6" s="40"/>
      <c r="G6" s="40"/>
      <c r="H6" s="40"/>
      <c r="I6" s="40"/>
      <c r="J6" s="40"/>
      <c r="K6" s="40"/>
      <c r="L6" s="40"/>
      <c r="M6" s="40"/>
      <c r="N6" s="40"/>
      <c r="O6" s="40"/>
      <c r="P6" s="40"/>
      <c r="Q6" s="46"/>
    </row>
    <row r="7" spans="1:17" s="70" customFormat="1">
      <c r="A7" s="47">
        <f>Visits!A$4</f>
        <v>0</v>
      </c>
      <c r="B7" s="68"/>
      <c r="C7" s="68"/>
      <c r="D7" s="69"/>
      <c r="E7" s="49">
        <f>Visits!E4</f>
        <v>0</v>
      </c>
      <c r="F7" s="50"/>
      <c r="G7" s="50"/>
      <c r="H7" s="50"/>
      <c r="I7" s="50"/>
      <c r="J7" s="50"/>
      <c r="K7" s="50"/>
      <c r="L7" s="50"/>
      <c r="M7" s="50"/>
      <c r="N7" s="50"/>
      <c r="O7" s="50"/>
      <c r="P7" s="50"/>
      <c r="Q7" s="51"/>
    </row>
    <row r="8" spans="1:17">
      <c r="A8" s="52">
        <f>Visits!A$5</f>
        <v>0</v>
      </c>
      <c r="B8" s="53">
        <f>Visits!B5</f>
        <v>0</v>
      </c>
      <c r="C8" s="54"/>
      <c r="D8" s="54"/>
      <c r="E8" s="54"/>
      <c r="F8" s="40"/>
      <c r="G8" s="40"/>
      <c r="H8" s="40"/>
      <c r="I8" s="40"/>
      <c r="J8" s="40"/>
      <c r="K8" s="40"/>
      <c r="L8" s="40"/>
      <c r="M8" s="40"/>
      <c r="N8" s="40"/>
      <c r="O8" s="40"/>
      <c r="P8" s="40"/>
      <c r="Q8" s="46"/>
    </row>
    <row r="9" spans="1:17">
      <c r="A9" s="52">
        <f>Visits!A$5</f>
        <v>0</v>
      </c>
      <c r="B9" s="54"/>
      <c r="C9" s="53">
        <f>Visits!C5</f>
        <v>0</v>
      </c>
      <c r="D9" s="54"/>
      <c r="E9" s="54"/>
      <c r="F9" s="40"/>
      <c r="G9" s="40"/>
      <c r="H9" s="40"/>
      <c r="I9" s="40"/>
      <c r="J9" s="40"/>
      <c r="K9" s="40"/>
      <c r="L9" s="40"/>
      <c r="M9" s="40"/>
      <c r="N9" s="40"/>
      <c r="O9" s="40"/>
      <c r="P9" s="40"/>
      <c r="Q9" s="46"/>
    </row>
    <row r="10" spans="1:17">
      <c r="A10" s="52">
        <f>Visits!A$5</f>
        <v>0</v>
      </c>
      <c r="B10" s="54"/>
      <c r="C10" s="13"/>
      <c r="D10" s="53">
        <f>Visits!D5</f>
        <v>0</v>
      </c>
      <c r="E10" s="54"/>
      <c r="F10" s="40"/>
      <c r="G10" s="40"/>
      <c r="H10" s="40"/>
      <c r="I10" s="40"/>
      <c r="J10" s="40"/>
      <c r="K10" s="40"/>
      <c r="L10" s="40"/>
      <c r="M10" s="40"/>
      <c r="N10" s="40"/>
      <c r="O10" s="40"/>
      <c r="P10" s="40"/>
      <c r="Q10" s="46"/>
    </row>
    <row r="11" spans="1:17" s="70" customFormat="1">
      <c r="A11" s="55">
        <f>Visits!A$5</f>
        <v>0</v>
      </c>
      <c r="B11" s="68"/>
      <c r="C11" s="68"/>
      <c r="D11" s="69"/>
      <c r="E11" s="49">
        <f>Visits!E5</f>
        <v>0</v>
      </c>
      <c r="F11" s="50"/>
      <c r="G11" s="50"/>
      <c r="H11" s="50"/>
      <c r="I11" s="50"/>
      <c r="J11" s="50"/>
      <c r="K11" s="50"/>
      <c r="L11" s="50"/>
      <c r="M11" s="50"/>
      <c r="N11" s="50"/>
      <c r="O11" s="50"/>
      <c r="P11" s="50"/>
      <c r="Q11" s="51"/>
    </row>
    <row r="12" spans="1:17">
      <c r="A12" s="45">
        <f>Visits!A$6</f>
        <v>0</v>
      </c>
      <c r="B12" s="53">
        <f>Visits!B6</f>
        <v>0</v>
      </c>
      <c r="C12" s="39"/>
      <c r="D12" s="39"/>
      <c r="E12" s="39"/>
      <c r="F12" s="40"/>
      <c r="G12" s="40"/>
      <c r="H12" s="40"/>
      <c r="I12" s="40"/>
      <c r="J12" s="40"/>
      <c r="K12" s="40"/>
      <c r="L12" s="40"/>
      <c r="M12" s="40"/>
      <c r="N12" s="40"/>
      <c r="O12" s="40"/>
      <c r="P12" s="40"/>
      <c r="Q12" s="46"/>
    </row>
    <row r="13" spans="1:17">
      <c r="A13" s="45">
        <f>Visits!A$6</f>
        <v>0</v>
      </c>
      <c r="B13" s="54"/>
      <c r="C13" s="38">
        <f>Visits!C6</f>
        <v>0</v>
      </c>
      <c r="D13" s="39"/>
      <c r="E13" s="39"/>
      <c r="F13" s="40"/>
      <c r="G13" s="40"/>
      <c r="H13" s="40"/>
      <c r="I13" s="40"/>
      <c r="J13" s="40"/>
      <c r="K13" s="40"/>
      <c r="L13" s="40"/>
      <c r="M13" s="40"/>
      <c r="N13" s="40"/>
      <c r="O13" s="40"/>
      <c r="P13" s="40"/>
      <c r="Q13" s="46"/>
    </row>
    <row r="14" spans="1:17">
      <c r="A14" s="45">
        <f>Visits!A$6</f>
        <v>0</v>
      </c>
      <c r="B14" s="54"/>
      <c r="C14" s="13"/>
      <c r="D14" s="38">
        <f>Visits!D6</f>
        <v>0</v>
      </c>
      <c r="E14" s="39"/>
      <c r="F14" s="40"/>
      <c r="G14" s="40"/>
      <c r="H14" s="40"/>
      <c r="I14" s="40"/>
      <c r="J14" s="40"/>
      <c r="K14" s="40"/>
      <c r="L14" s="40"/>
      <c r="M14" s="40"/>
      <c r="N14" s="40"/>
      <c r="O14" s="40"/>
      <c r="P14" s="40"/>
      <c r="Q14" s="46"/>
    </row>
    <row r="15" spans="1:17" s="70" customFormat="1">
      <c r="A15" s="47">
        <f>Visits!A$6</f>
        <v>0</v>
      </c>
      <c r="B15" s="68"/>
      <c r="C15" s="68"/>
      <c r="D15" s="69"/>
      <c r="E15" s="49">
        <f>Visits!E6</f>
        <v>0</v>
      </c>
      <c r="F15" s="50"/>
      <c r="G15" s="50"/>
      <c r="H15" s="50"/>
      <c r="I15" s="50"/>
      <c r="J15" s="50"/>
      <c r="K15" s="50"/>
      <c r="L15" s="50"/>
      <c r="M15" s="50"/>
      <c r="N15" s="50"/>
      <c r="O15" s="50"/>
      <c r="P15" s="50"/>
      <c r="Q15" s="51"/>
    </row>
    <row r="16" spans="1:17">
      <c r="A16" s="52">
        <f>Visits!A7</f>
        <v>0</v>
      </c>
      <c r="B16" s="53">
        <f>Visits!B7</f>
        <v>0</v>
      </c>
      <c r="C16" s="54"/>
      <c r="D16" s="54"/>
      <c r="E16" s="54"/>
      <c r="F16" s="40"/>
      <c r="G16" s="40"/>
      <c r="H16" s="40"/>
      <c r="I16" s="40"/>
      <c r="J16" s="40"/>
      <c r="K16" s="40"/>
      <c r="L16" s="40"/>
      <c r="M16" s="40"/>
      <c r="N16" s="40"/>
      <c r="O16" s="40"/>
      <c r="P16" s="40"/>
      <c r="Q16" s="46"/>
    </row>
    <row r="17" spans="1:17">
      <c r="A17" s="52">
        <f>Visits!A$7</f>
        <v>0</v>
      </c>
      <c r="B17" s="54"/>
      <c r="C17" s="53">
        <f>Visits!C7</f>
        <v>0</v>
      </c>
      <c r="D17" s="54"/>
      <c r="E17" s="54"/>
      <c r="F17" s="40"/>
      <c r="G17" s="40"/>
      <c r="H17" s="40"/>
      <c r="I17" s="40"/>
      <c r="J17" s="40"/>
      <c r="K17" s="40"/>
      <c r="L17" s="40"/>
      <c r="M17" s="40"/>
      <c r="N17" s="40"/>
      <c r="O17" s="40"/>
      <c r="P17" s="40"/>
      <c r="Q17" s="46"/>
    </row>
    <row r="18" spans="1:17">
      <c r="A18" s="52">
        <f>Visits!A$7</f>
        <v>0</v>
      </c>
      <c r="B18" s="54"/>
      <c r="C18" s="13"/>
      <c r="D18" s="53">
        <f>Visits!D7</f>
        <v>0</v>
      </c>
      <c r="E18" s="54"/>
      <c r="F18" s="40"/>
      <c r="G18" s="40"/>
      <c r="H18" s="40"/>
      <c r="I18" s="40"/>
      <c r="J18" s="40"/>
      <c r="K18" s="40"/>
      <c r="L18" s="40"/>
      <c r="M18" s="40"/>
      <c r="N18" s="40"/>
      <c r="O18" s="40"/>
      <c r="P18" s="40"/>
      <c r="Q18" s="46"/>
    </row>
    <row r="19" spans="1:17" s="70" customFormat="1">
      <c r="A19" s="55">
        <f>Visits!A$7</f>
        <v>0</v>
      </c>
      <c r="B19" s="68"/>
      <c r="C19" s="68"/>
      <c r="D19" s="69"/>
      <c r="E19" s="49">
        <f>Visits!E7</f>
        <v>0</v>
      </c>
      <c r="F19" s="50"/>
      <c r="G19" s="50"/>
      <c r="H19" s="50"/>
      <c r="I19" s="50"/>
      <c r="J19" s="50"/>
      <c r="K19" s="50"/>
      <c r="L19" s="50"/>
      <c r="M19" s="50"/>
      <c r="N19" s="50"/>
      <c r="O19" s="50"/>
      <c r="P19" s="50"/>
      <c r="Q19" s="51"/>
    </row>
    <row r="20" spans="1:17">
      <c r="A20" s="45">
        <f>Visits!A$8</f>
        <v>0</v>
      </c>
      <c r="B20" s="53">
        <f>Visits!B8</f>
        <v>0</v>
      </c>
      <c r="C20" s="39"/>
      <c r="D20" s="39"/>
      <c r="E20" s="39"/>
      <c r="F20" s="40"/>
      <c r="G20" s="40"/>
      <c r="H20" s="40"/>
      <c r="I20" s="40"/>
      <c r="J20" s="40"/>
      <c r="K20" s="40"/>
      <c r="L20" s="40"/>
      <c r="M20" s="40"/>
      <c r="N20" s="40"/>
      <c r="O20" s="40"/>
      <c r="P20" s="40"/>
      <c r="Q20" s="46"/>
    </row>
    <row r="21" spans="1:17">
      <c r="A21" s="45">
        <f>Visits!A$8</f>
        <v>0</v>
      </c>
      <c r="B21" s="54"/>
      <c r="C21" s="38">
        <f>Visits!C8</f>
        <v>0</v>
      </c>
      <c r="D21" s="39"/>
      <c r="E21" s="39"/>
      <c r="F21" s="40"/>
      <c r="G21" s="40"/>
      <c r="H21" s="40"/>
      <c r="I21" s="40"/>
      <c r="J21" s="40"/>
      <c r="K21" s="40"/>
      <c r="L21" s="40"/>
      <c r="M21" s="40"/>
      <c r="N21" s="40"/>
      <c r="O21" s="40"/>
      <c r="P21" s="40"/>
      <c r="Q21" s="46"/>
    </row>
    <row r="22" spans="1:17">
      <c r="A22" s="45">
        <f>Visits!A$8</f>
        <v>0</v>
      </c>
      <c r="B22" s="54"/>
      <c r="C22" s="13"/>
      <c r="D22" s="38">
        <f>Visits!D8</f>
        <v>0</v>
      </c>
      <c r="E22" s="39"/>
      <c r="F22" s="40"/>
      <c r="G22" s="40"/>
      <c r="H22" s="40"/>
      <c r="I22" s="40"/>
      <c r="J22" s="40"/>
      <c r="K22" s="40"/>
      <c r="L22" s="40"/>
      <c r="M22" s="40"/>
      <c r="N22" s="40"/>
      <c r="O22" s="40"/>
      <c r="P22" s="40"/>
      <c r="Q22" s="46"/>
    </row>
    <row r="23" spans="1:17" s="70" customFormat="1">
      <c r="A23" s="47">
        <f>Visits!A$8</f>
        <v>0</v>
      </c>
      <c r="B23" s="68"/>
      <c r="C23" s="68"/>
      <c r="D23" s="69"/>
      <c r="E23" s="49">
        <f>Visits!E8</f>
        <v>0</v>
      </c>
      <c r="F23" s="50"/>
      <c r="G23" s="50"/>
      <c r="H23" s="50"/>
      <c r="I23" s="50"/>
      <c r="J23" s="50"/>
      <c r="K23" s="50"/>
      <c r="L23" s="50"/>
      <c r="M23" s="50"/>
      <c r="N23" s="50"/>
      <c r="O23" s="50"/>
      <c r="P23" s="50"/>
      <c r="Q23" s="51"/>
    </row>
    <row r="24" spans="1:17">
      <c r="A24" s="52">
        <f>Visits!A$9</f>
        <v>0</v>
      </c>
      <c r="B24" s="53">
        <f>Visits!B9</f>
        <v>0</v>
      </c>
      <c r="C24" s="54"/>
      <c r="D24" s="54"/>
      <c r="E24" s="54"/>
      <c r="F24" s="40"/>
      <c r="G24" s="40"/>
      <c r="H24" s="40"/>
      <c r="I24" s="40"/>
      <c r="J24" s="40"/>
      <c r="K24" s="40"/>
      <c r="L24" s="40"/>
      <c r="M24" s="40"/>
      <c r="N24" s="40"/>
      <c r="O24" s="40"/>
      <c r="P24" s="40"/>
      <c r="Q24" s="46"/>
    </row>
    <row r="25" spans="1:17">
      <c r="A25" s="52">
        <f>Visits!A$9</f>
        <v>0</v>
      </c>
      <c r="B25" s="54"/>
      <c r="C25" s="53">
        <f>Visits!C9</f>
        <v>0</v>
      </c>
      <c r="D25" s="54"/>
      <c r="E25" s="54"/>
      <c r="F25" s="40"/>
      <c r="G25" s="40"/>
      <c r="H25" s="40"/>
      <c r="I25" s="40"/>
      <c r="J25" s="40"/>
      <c r="K25" s="40"/>
      <c r="L25" s="40"/>
      <c r="M25" s="40"/>
      <c r="N25" s="40"/>
      <c r="O25" s="40"/>
      <c r="P25" s="40"/>
      <c r="Q25" s="46"/>
    </row>
    <row r="26" spans="1:17">
      <c r="A26" s="52">
        <f>Visits!A$9</f>
        <v>0</v>
      </c>
      <c r="B26" s="54"/>
      <c r="C26" s="13"/>
      <c r="D26" s="53">
        <f>Visits!D9</f>
        <v>0</v>
      </c>
      <c r="E26" s="54"/>
      <c r="F26" s="40"/>
      <c r="G26" s="40"/>
      <c r="H26" s="40"/>
      <c r="I26" s="40"/>
      <c r="J26" s="40"/>
      <c r="K26" s="40"/>
      <c r="L26" s="40"/>
      <c r="M26" s="40"/>
      <c r="N26" s="40"/>
      <c r="O26" s="40"/>
      <c r="P26" s="40"/>
      <c r="Q26" s="46"/>
    </row>
    <row r="27" spans="1:17" s="70" customFormat="1">
      <c r="A27" s="55">
        <f>Visits!A$9</f>
        <v>0</v>
      </c>
      <c r="B27" s="68"/>
      <c r="C27" s="68"/>
      <c r="D27" s="69"/>
      <c r="E27" s="49">
        <f>Visits!E9</f>
        <v>0</v>
      </c>
      <c r="F27" s="50"/>
      <c r="G27" s="50"/>
      <c r="H27" s="50"/>
      <c r="I27" s="50"/>
      <c r="J27" s="50"/>
      <c r="K27" s="50"/>
      <c r="L27" s="50"/>
      <c r="M27" s="50"/>
      <c r="N27" s="50"/>
      <c r="O27" s="50"/>
      <c r="P27" s="50"/>
      <c r="Q27" s="51"/>
    </row>
    <row r="28" spans="1:17">
      <c r="A28" s="45">
        <f>Visits!A$10</f>
        <v>0</v>
      </c>
      <c r="B28" s="53">
        <f>Visits!B10</f>
        <v>0</v>
      </c>
      <c r="C28" s="39"/>
      <c r="D28" s="39"/>
      <c r="E28" s="39"/>
      <c r="F28" s="40"/>
      <c r="G28" s="40"/>
      <c r="H28" s="40"/>
      <c r="I28" s="40"/>
      <c r="J28" s="40"/>
      <c r="K28" s="40"/>
      <c r="L28" s="40"/>
      <c r="M28" s="40"/>
      <c r="N28" s="40"/>
      <c r="O28" s="40"/>
      <c r="P28" s="40"/>
      <c r="Q28" s="46"/>
    </row>
    <row r="29" spans="1:17">
      <c r="A29" s="45">
        <f>Visits!A$10</f>
        <v>0</v>
      </c>
      <c r="B29" s="54"/>
      <c r="C29" s="38">
        <f>Visits!C10</f>
        <v>0</v>
      </c>
      <c r="D29" s="39"/>
      <c r="E29" s="39"/>
      <c r="F29" s="40"/>
      <c r="G29" s="40"/>
      <c r="H29" s="40"/>
      <c r="I29" s="40"/>
      <c r="J29" s="40"/>
      <c r="K29" s="40"/>
      <c r="L29" s="40"/>
      <c r="M29" s="40"/>
      <c r="N29" s="40"/>
      <c r="O29" s="40"/>
      <c r="P29" s="40"/>
      <c r="Q29" s="46"/>
    </row>
    <row r="30" spans="1:17">
      <c r="A30" s="45">
        <f>Visits!A$10</f>
        <v>0</v>
      </c>
      <c r="B30" s="54"/>
      <c r="C30" s="13"/>
      <c r="D30" s="38">
        <f>Visits!D10</f>
        <v>0</v>
      </c>
      <c r="E30" s="39"/>
      <c r="F30" s="40"/>
      <c r="G30" s="40"/>
      <c r="H30" s="40"/>
      <c r="I30" s="40"/>
      <c r="J30" s="40"/>
      <c r="K30" s="40"/>
      <c r="L30" s="40"/>
      <c r="M30" s="40"/>
      <c r="N30" s="40"/>
      <c r="O30" s="40"/>
      <c r="P30" s="40"/>
      <c r="Q30" s="46"/>
    </row>
    <row r="31" spans="1:17" s="70" customFormat="1">
      <c r="A31" s="47">
        <f>Visits!A$10</f>
        <v>0</v>
      </c>
      <c r="B31" s="68"/>
      <c r="C31" s="68"/>
      <c r="D31" s="69"/>
      <c r="E31" s="49">
        <f>Visits!E10</f>
        <v>0</v>
      </c>
      <c r="F31" s="50"/>
      <c r="G31" s="50"/>
      <c r="H31" s="50"/>
      <c r="I31" s="50"/>
      <c r="J31" s="50"/>
      <c r="K31" s="50"/>
      <c r="L31" s="50"/>
      <c r="M31" s="50"/>
      <c r="N31" s="50"/>
      <c r="O31" s="50"/>
      <c r="P31" s="50"/>
      <c r="Q31" s="51"/>
    </row>
    <row r="32" spans="1:17">
      <c r="A32" s="52">
        <f>Visits!A$11</f>
        <v>0</v>
      </c>
      <c r="B32" s="53">
        <f>Visits!B11</f>
        <v>0</v>
      </c>
      <c r="C32" s="54"/>
      <c r="D32" s="54"/>
      <c r="E32" s="54"/>
      <c r="F32" s="40"/>
      <c r="G32" s="40"/>
      <c r="H32" s="40"/>
      <c r="I32" s="40"/>
      <c r="J32" s="40"/>
      <c r="K32" s="40"/>
      <c r="L32" s="40"/>
      <c r="M32" s="40"/>
      <c r="N32" s="40"/>
      <c r="O32" s="40"/>
      <c r="P32" s="40"/>
      <c r="Q32" s="46"/>
    </row>
    <row r="33" spans="1:17">
      <c r="A33" s="52">
        <f>Visits!A$11</f>
        <v>0</v>
      </c>
      <c r="B33" s="54"/>
      <c r="C33" s="53">
        <f>Visits!C11</f>
        <v>0</v>
      </c>
      <c r="D33" s="54"/>
      <c r="E33" s="54"/>
      <c r="F33" s="40"/>
      <c r="G33" s="40"/>
      <c r="H33" s="40"/>
      <c r="I33" s="40"/>
      <c r="J33" s="40"/>
      <c r="K33" s="40"/>
      <c r="L33" s="40"/>
      <c r="M33" s="40"/>
      <c r="N33" s="40"/>
      <c r="O33" s="40"/>
      <c r="P33" s="40"/>
      <c r="Q33" s="46"/>
    </row>
    <row r="34" spans="1:17">
      <c r="A34" s="52">
        <f>Visits!A$11</f>
        <v>0</v>
      </c>
      <c r="B34" s="54"/>
      <c r="C34" s="13"/>
      <c r="D34" s="53">
        <f>Visits!D11</f>
        <v>0</v>
      </c>
      <c r="E34" s="54"/>
      <c r="F34" s="40"/>
      <c r="G34" s="40"/>
      <c r="H34" s="40"/>
      <c r="I34" s="40"/>
      <c r="J34" s="40"/>
      <c r="K34" s="40"/>
      <c r="L34" s="40"/>
      <c r="M34" s="40"/>
      <c r="N34" s="40"/>
      <c r="O34" s="40"/>
      <c r="P34" s="40"/>
      <c r="Q34" s="46"/>
    </row>
    <row r="35" spans="1:17" s="70" customFormat="1">
      <c r="A35" s="55">
        <f>Visits!A$11</f>
        <v>0</v>
      </c>
      <c r="B35" s="68"/>
      <c r="C35" s="68"/>
      <c r="D35" s="69"/>
      <c r="E35" s="49">
        <f>Visits!E11</f>
        <v>0</v>
      </c>
      <c r="F35" s="50"/>
      <c r="G35" s="50"/>
      <c r="H35" s="50"/>
      <c r="I35" s="50"/>
      <c r="J35" s="50"/>
      <c r="K35" s="50"/>
      <c r="L35" s="50"/>
      <c r="M35" s="50"/>
      <c r="N35" s="50"/>
      <c r="O35" s="50"/>
      <c r="P35" s="50"/>
      <c r="Q35" s="51"/>
    </row>
    <row r="36" spans="1:17">
      <c r="A36" s="45">
        <f>Visits!A$12</f>
        <v>0</v>
      </c>
      <c r="B36" s="53">
        <f>Visits!B12</f>
        <v>0</v>
      </c>
      <c r="C36" s="39"/>
      <c r="D36" s="39"/>
      <c r="E36" s="39"/>
      <c r="F36" s="40"/>
      <c r="G36" s="40"/>
      <c r="H36" s="40"/>
      <c r="I36" s="40"/>
      <c r="J36" s="40"/>
      <c r="K36" s="40"/>
      <c r="L36" s="40"/>
      <c r="M36" s="40"/>
      <c r="N36" s="40"/>
      <c r="O36" s="40"/>
      <c r="P36" s="40"/>
      <c r="Q36" s="46"/>
    </row>
    <row r="37" spans="1:17">
      <c r="A37" s="45">
        <f>Visits!A$12</f>
        <v>0</v>
      </c>
      <c r="B37" s="54"/>
      <c r="C37" s="38">
        <f>Visits!C12</f>
        <v>0</v>
      </c>
      <c r="D37" s="39"/>
      <c r="E37" s="39"/>
      <c r="F37" s="40"/>
      <c r="G37" s="40"/>
      <c r="H37" s="40"/>
      <c r="I37" s="40"/>
      <c r="J37" s="40"/>
      <c r="K37" s="40"/>
      <c r="L37" s="40"/>
      <c r="M37" s="40"/>
      <c r="N37" s="40"/>
      <c r="O37" s="40"/>
      <c r="P37" s="40"/>
      <c r="Q37" s="46"/>
    </row>
    <row r="38" spans="1:17">
      <c r="A38" s="45">
        <f>Visits!A$12</f>
        <v>0</v>
      </c>
      <c r="B38" s="54"/>
      <c r="C38" s="13"/>
      <c r="D38" s="38">
        <f>Visits!D12</f>
        <v>0</v>
      </c>
      <c r="E38" s="39"/>
      <c r="F38" s="40"/>
      <c r="G38" s="40"/>
      <c r="H38" s="40"/>
      <c r="I38" s="40"/>
      <c r="J38" s="40"/>
      <c r="K38" s="40"/>
      <c r="L38" s="40"/>
      <c r="M38" s="40"/>
      <c r="N38" s="40"/>
      <c r="O38" s="40"/>
      <c r="P38" s="40"/>
      <c r="Q38" s="46"/>
    </row>
    <row r="39" spans="1:17" s="70" customFormat="1">
      <c r="A39" s="47">
        <f>Visits!A$12</f>
        <v>0</v>
      </c>
      <c r="B39" s="68"/>
      <c r="C39" s="68"/>
      <c r="D39" s="69"/>
      <c r="E39" s="49">
        <f>Visits!E12</f>
        <v>0</v>
      </c>
      <c r="F39" s="50"/>
      <c r="G39" s="50"/>
      <c r="H39" s="50"/>
      <c r="I39" s="50"/>
      <c r="J39" s="50"/>
      <c r="K39" s="50"/>
      <c r="L39" s="50"/>
      <c r="M39" s="50"/>
      <c r="N39" s="50"/>
      <c r="O39" s="50"/>
      <c r="P39" s="50"/>
      <c r="Q39" s="51"/>
    </row>
    <row r="40" spans="1:17">
      <c r="A40" s="52">
        <f>Visits!A$13</f>
        <v>0</v>
      </c>
      <c r="B40" s="53">
        <f>Visits!B13</f>
        <v>0</v>
      </c>
      <c r="C40" s="54"/>
      <c r="D40" s="54"/>
      <c r="E40" s="54"/>
      <c r="F40" s="40"/>
      <c r="G40" s="40"/>
      <c r="H40" s="40"/>
      <c r="I40" s="40"/>
      <c r="J40" s="40"/>
      <c r="K40" s="40"/>
      <c r="L40" s="40"/>
      <c r="M40" s="40"/>
      <c r="N40" s="40"/>
      <c r="O40" s="40"/>
      <c r="P40" s="40"/>
      <c r="Q40" s="46"/>
    </row>
    <row r="41" spans="1:17">
      <c r="A41" s="52">
        <f>Visits!A$13</f>
        <v>0</v>
      </c>
      <c r="B41" s="54"/>
      <c r="C41" s="53">
        <f>Visits!C13</f>
        <v>0</v>
      </c>
      <c r="D41" s="54"/>
      <c r="E41" s="54"/>
      <c r="F41" s="40"/>
      <c r="G41" s="40"/>
      <c r="H41" s="40"/>
      <c r="I41" s="40"/>
      <c r="J41" s="40"/>
      <c r="K41" s="40"/>
      <c r="L41" s="40"/>
      <c r="M41" s="40"/>
      <c r="N41" s="40"/>
      <c r="O41" s="40"/>
      <c r="P41" s="40"/>
      <c r="Q41" s="46"/>
    </row>
    <row r="42" spans="1:17">
      <c r="A42" s="52">
        <f>Visits!A$13</f>
        <v>0</v>
      </c>
      <c r="B42" s="54"/>
      <c r="C42" s="13"/>
      <c r="D42" s="53">
        <f>Visits!D13</f>
        <v>0</v>
      </c>
      <c r="E42" s="54"/>
      <c r="F42" s="40"/>
      <c r="G42" s="40"/>
      <c r="H42" s="40"/>
      <c r="I42" s="40"/>
      <c r="J42" s="40"/>
      <c r="K42" s="40"/>
      <c r="L42" s="40"/>
      <c r="M42" s="40"/>
      <c r="N42" s="40"/>
      <c r="O42" s="40"/>
      <c r="P42" s="40"/>
      <c r="Q42" s="46"/>
    </row>
    <row r="43" spans="1:17" s="70" customFormat="1">
      <c r="A43" s="55">
        <f>Visits!A$13</f>
        <v>0</v>
      </c>
      <c r="B43" s="68"/>
      <c r="C43" s="68"/>
      <c r="D43" s="69"/>
      <c r="E43" s="49">
        <f>Visits!E13</f>
        <v>0</v>
      </c>
      <c r="F43" s="50"/>
      <c r="G43" s="50"/>
      <c r="H43" s="50"/>
      <c r="I43" s="50"/>
      <c r="J43" s="50"/>
      <c r="K43" s="50"/>
      <c r="L43" s="50"/>
      <c r="M43" s="50"/>
      <c r="N43" s="50"/>
      <c r="O43" s="50"/>
      <c r="P43" s="50"/>
      <c r="Q43" s="51"/>
    </row>
    <row r="44" spans="1:17">
      <c r="A44" s="25">
        <f>Visits!A$14</f>
        <v>0</v>
      </c>
      <c r="B44" s="11">
        <f>Visits!B14</f>
        <v>0</v>
      </c>
      <c r="C44" s="14"/>
      <c r="D44" s="14"/>
      <c r="E44" s="14"/>
      <c r="F44" s="40"/>
      <c r="G44" s="40"/>
      <c r="H44" s="40"/>
      <c r="I44" s="40"/>
      <c r="J44" s="40"/>
      <c r="K44" s="40"/>
      <c r="L44" s="40"/>
      <c r="M44" s="40"/>
      <c r="N44" s="40"/>
      <c r="O44" s="40"/>
      <c r="P44" s="40"/>
      <c r="Q44" s="46"/>
    </row>
    <row r="45" spans="1:17">
      <c r="A45" s="25">
        <f>Visits!A$14</f>
        <v>0</v>
      </c>
      <c r="B45" s="54"/>
      <c r="C45" s="15">
        <f>Visits!C14</f>
        <v>0</v>
      </c>
      <c r="D45" s="14"/>
      <c r="E45" s="14"/>
      <c r="F45" s="40"/>
      <c r="G45" s="40"/>
      <c r="H45" s="40"/>
      <c r="I45" s="40"/>
      <c r="J45" s="40"/>
      <c r="K45" s="40"/>
      <c r="L45" s="40"/>
      <c r="M45" s="40"/>
      <c r="N45" s="40"/>
      <c r="O45" s="40"/>
      <c r="P45" s="40"/>
      <c r="Q45" s="46"/>
    </row>
    <row r="46" spans="1:17">
      <c r="A46" s="25">
        <f>Visits!A$14</f>
        <v>0</v>
      </c>
      <c r="B46" s="54"/>
      <c r="C46" s="13"/>
      <c r="D46" s="15">
        <f>Visits!D14</f>
        <v>0</v>
      </c>
      <c r="E46" s="14"/>
      <c r="F46" s="40"/>
      <c r="G46" s="40"/>
      <c r="H46" s="40"/>
      <c r="I46" s="40"/>
      <c r="J46" s="40"/>
      <c r="K46" s="40"/>
      <c r="L46" s="40"/>
      <c r="M46" s="40"/>
      <c r="N46" s="40"/>
      <c r="O46" s="40"/>
      <c r="P46" s="40"/>
      <c r="Q46" s="46"/>
    </row>
    <row r="47" spans="1:17" s="70" customFormat="1">
      <c r="A47" s="47">
        <f>Visits!A$14</f>
        <v>0</v>
      </c>
      <c r="B47" s="68"/>
      <c r="C47" s="68"/>
      <c r="D47" s="69"/>
      <c r="E47" s="49">
        <f>Visits!E14</f>
        <v>0</v>
      </c>
      <c r="F47" s="50"/>
      <c r="G47" s="50"/>
      <c r="H47" s="50"/>
      <c r="I47" s="50"/>
      <c r="J47" s="50"/>
      <c r="K47" s="50"/>
      <c r="L47" s="50"/>
      <c r="M47" s="50"/>
      <c r="N47" s="50"/>
      <c r="O47" s="50"/>
      <c r="P47" s="50"/>
      <c r="Q47" s="51"/>
    </row>
    <row r="48" spans="1:17">
      <c r="A48" s="16">
        <f>Visits!A$15</f>
        <v>0</v>
      </c>
      <c r="B48" s="11">
        <f>Visits!B15</f>
        <v>0</v>
      </c>
      <c r="C48" s="13"/>
      <c r="D48" s="13"/>
      <c r="E48" s="13"/>
      <c r="F48" s="40"/>
      <c r="G48" s="40"/>
      <c r="H48" s="40"/>
      <c r="I48" s="40"/>
      <c r="J48" s="40"/>
      <c r="K48" s="40"/>
      <c r="L48" s="40"/>
      <c r="M48" s="40"/>
      <c r="N48" s="40"/>
      <c r="O48" s="40"/>
      <c r="P48" s="40"/>
      <c r="Q48" s="46"/>
    </row>
    <row r="49" spans="1:17">
      <c r="A49" s="16">
        <f>Visits!A$15</f>
        <v>0</v>
      </c>
      <c r="B49" s="54"/>
      <c r="C49" s="11">
        <f>Visits!C15</f>
        <v>0</v>
      </c>
      <c r="D49" s="13"/>
      <c r="E49" s="13"/>
      <c r="F49" s="40"/>
      <c r="G49" s="40"/>
      <c r="H49" s="40"/>
      <c r="I49" s="40"/>
      <c r="J49" s="40"/>
      <c r="K49" s="40"/>
      <c r="L49" s="40"/>
      <c r="M49" s="40"/>
      <c r="N49" s="40"/>
      <c r="O49" s="40"/>
      <c r="P49" s="40"/>
      <c r="Q49" s="46"/>
    </row>
    <row r="50" spans="1:17">
      <c r="A50" s="16">
        <f>Visits!A$15</f>
        <v>0</v>
      </c>
      <c r="B50" s="54"/>
      <c r="C50" s="13"/>
      <c r="D50" s="11">
        <f>Visits!D15</f>
        <v>0</v>
      </c>
      <c r="E50" s="13"/>
      <c r="F50" s="40"/>
      <c r="G50" s="40"/>
      <c r="H50" s="40"/>
      <c r="I50" s="40"/>
      <c r="J50" s="40"/>
      <c r="K50" s="40"/>
      <c r="L50" s="40"/>
      <c r="M50" s="40"/>
      <c r="N50" s="40"/>
      <c r="O50" s="40"/>
      <c r="P50" s="40"/>
      <c r="Q50" s="46"/>
    </row>
    <row r="51" spans="1:17" s="70" customFormat="1">
      <c r="A51" s="55">
        <f>Visits!A$15</f>
        <v>0</v>
      </c>
      <c r="B51" s="68"/>
      <c r="C51" s="68"/>
      <c r="D51" s="69"/>
      <c r="E51" s="49">
        <f>Visits!E15</f>
        <v>0</v>
      </c>
      <c r="F51" s="50"/>
      <c r="G51" s="50"/>
      <c r="H51" s="50"/>
      <c r="I51" s="50"/>
      <c r="J51" s="50"/>
      <c r="K51" s="50"/>
      <c r="L51" s="50"/>
      <c r="M51" s="50"/>
      <c r="N51" s="50"/>
      <c r="O51" s="50"/>
      <c r="P51" s="50"/>
      <c r="Q51" s="51"/>
    </row>
    <row r="52" spans="1:17">
      <c r="A52" s="25">
        <f>Visits!A$16</f>
        <v>0</v>
      </c>
      <c r="B52" s="11">
        <f>Visits!B16</f>
        <v>0</v>
      </c>
      <c r="C52" s="14"/>
      <c r="D52" s="14"/>
      <c r="E52" s="14"/>
      <c r="F52" s="40"/>
      <c r="G52" s="40"/>
      <c r="H52" s="40"/>
      <c r="I52" s="40"/>
      <c r="J52" s="40"/>
      <c r="K52" s="40"/>
      <c r="L52" s="40"/>
      <c r="M52" s="40"/>
      <c r="N52" s="40"/>
      <c r="O52" s="40"/>
      <c r="P52" s="40"/>
      <c r="Q52" s="46"/>
    </row>
    <row r="53" spans="1:17">
      <c r="A53" s="25">
        <f>Visits!A$16</f>
        <v>0</v>
      </c>
      <c r="B53" s="54"/>
      <c r="C53" s="15">
        <f>Visits!C16</f>
        <v>0</v>
      </c>
      <c r="D53" s="14"/>
      <c r="E53" s="14"/>
      <c r="F53" s="40"/>
      <c r="G53" s="40"/>
      <c r="H53" s="40"/>
      <c r="I53" s="40"/>
      <c r="J53" s="40"/>
      <c r="K53" s="40"/>
      <c r="L53" s="40"/>
      <c r="M53" s="40"/>
      <c r="N53" s="40"/>
      <c r="O53" s="40"/>
      <c r="P53" s="40"/>
      <c r="Q53" s="46"/>
    </row>
    <row r="54" spans="1:17">
      <c r="A54" s="25">
        <f>Visits!A$16</f>
        <v>0</v>
      </c>
      <c r="B54" s="54"/>
      <c r="C54" s="13"/>
      <c r="D54" s="15">
        <f>Visits!D16</f>
        <v>0</v>
      </c>
      <c r="E54" s="14"/>
      <c r="F54" s="40"/>
      <c r="G54" s="40"/>
      <c r="H54" s="40"/>
      <c r="I54" s="40"/>
      <c r="J54" s="40"/>
      <c r="K54" s="40"/>
      <c r="L54" s="40"/>
      <c r="M54" s="40"/>
      <c r="N54" s="40"/>
      <c r="O54" s="40"/>
      <c r="P54" s="40"/>
      <c r="Q54" s="46"/>
    </row>
    <row r="55" spans="1:17" s="70" customFormat="1">
      <c r="A55" s="47">
        <f>Visits!A$16</f>
        <v>0</v>
      </c>
      <c r="B55" s="68"/>
      <c r="C55" s="68"/>
      <c r="D55" s="69"/>
      <c r="E55" s="49">
        <f>Visits!E16</f>
        <v>0</v>
      </c>
      <c r="F55" s="50"/>
      <c r="G55" s="50"/>
      <c r="H55" s="50"/>
      <c r="I55" s="50"/>
      <c r="J55" s="50"/>
      <c r="K55" s="50"/>
      <c r="L55" s="50"/>
      <c r="M55" s="50"/>
      <c r="N55" s="50"/>
      <c r="O55" s="50"/>
      <c r="P55" s="50"/>
      <c r="Q55" s="51"/>
    </row>
    <row r="56" spans="1:17">
      <c r="A56" s="16">
        <f>Visits!A$17</f>
        <v>0</v>
      </c>
      <c r="B56" s="11">
        <f>Visits!B17</f>
        <v>0</v>
      </c>
      <c r="C56" s="13"/>
      <c r="D56" s="13"/>
      <c r="E56" s="13"/>
      <c r="F56" s="40"/>
      <c r="G56" s="40"/>
      <c r="H56" s="40"/>
      <c r="I56" s="40"/>
      <c r="J56" s="40"/>
      <c r="K56" s="40"/>
      <c r="L56" s="40"/>
      <c r="M56" s="40"/>
      <c r="N56" s="40"/>
      <c r="O56" s="40"/>
      <c r="P56" s="40"/>
      <c r="Q56" s="46"/>
    </row>
    <row r="57" spans="1:17">
      <c r="A57" s="16">
        <f>Visits!A$17</f>
        <v>0</v>
      </c>
      <c r="B57" s="54"/>
      <c r="C57" s="11">
        <f>Visits!C17</f>
        <v>0</v>
      </c>
      <c r="D57" s="13"/>
      <c r="E57" s="13"/>
      <c r="F57" s="40"/>
      <c r="G57" s="40"/>
      <c r="H57" s="40"/>
      <c r="I57" s="40"/>
      <c r="J57" s="40"/>
      <c r="K57" s="40"/>
      <c r="L57" s="40"/>
      <c r="M57" s="40"/>
      <c r="N57" s="40"/>
      <c r="O57" s="40"/>
      <c r="P57" s="40"/>
      <c r="Q57" s="46"/>
    </row>
    <row r="58" spans="1:17">
      <c r="A58" s="16">
        <f>Visits!A$17</f>
        <v>0</v>
      </c>
      <c r="B58" s="54"/>
      <c r="C58" s="13"/>
      <c r="D58" s="11">
        <f>Visits!D17</f>
        <v>0</v>
      </c>
      <c r="E58" s="13"/>
      <c r="F58" s="40"/>
      <c r="G58" s="40"/>
      <c r="H58" s="40"/>
      <c r="I58" s="40"/>
      <c r="J58" s="40"/>
      <c r="K58" s="40"/>
      <c r="L58" s="40"/>
      <c r="M58" s="40"/>
      <c r="N58" s="40"/>
      <c r="O58" s="40"/>
      <c r="P58" s="40"/>
      <c r="Q58" s="46"/>
    </row>
    <row r="59" spans="1:17" s="70" customFormat="1">
      <c r="A59" s="55">
        <f>Visits!A$17</f>
        <v>0</v>
      </c>
      <c r="B59" s="68"/>
      <c r="C59" s="68"/>
      <c r="D59" s="69"/>
      <c r="E59" s="49">
        <f>Visits!E17</f>
        <v>0</v>
      </c>
      <c r="F59" s="50"/>
      <c r="G59" s="50"/>
      <c r="H59" s="50"/>
      <c r="I59" s="50"/>
      <c r="J59" s="50"/>
      <c r="K59" s="50"/>
      <c r="L59" s="50"/>
      <c r="M59" s="50"/>
      <c r="N59" s="50"/>
      <c r="O59" s="50"/>
      <c r="P59" s="50"/>
      <c r="Q59" s="51"/>
    </row>
    <row r="60" spans="1:17">
      <c r="A60" s="25">
        <f>Visits!A$18</f>
        <v>0</v>
      </c>
      <c r="B60" s="11">
        <f>Visits!B18</f>
        <v>0</v>
      </c>
      <c r="C60" s="14"/>
      <c r="D60" s="14"/>
      <c r="E60" s="14"/>
      <c r="F60" s="40"/>
      <c r="G60" s="40"/>
      <c r="H60" s="40"/>
      <c r="I60" s="40"/>
      <c r="J60" s="40"/>
      <c r="K60" s="40"/>
      <c r="L60" s="40"/>
      <c r="M60" s="40"/>
      <c r="N60" s="40"/>
      <c r="O60" s="40"/>
      <c r="P60" s="40"/>
      <c r="Q60" s="46"/>
    </row>
    <row r="61" spans="1:17">
      <c r="A61" s="25">
        <f>Visits!A$18</f>
        <v>0</v>
      </c>
      <c r="B61" s="54"/>
      <c r="C61" s="15">
        <f>Visits!C18</f>
        <v>0</v>
      </c>
      <c r="D61" s="14"/>
      <c r="E61" s="14"/>
      <c r="F61" s="40"/>
      <c r="G61" s="40"/>
      <c r="H61" s="40"/>
      <c r="I61" s="40"/>
      <c r="J61" s="40"/>
      <c r="K61" s="40"/>
      <c r="L61" s="40"/>
      <c r="M61" s="40"/>
      <c r="N61" s="40"/>
      <c r="O61" s="40"/>
      <c r="P61" s="40"/>
      <c r="Q61" s="46"/>
    </row>
    <row r="62" spans="1:17">
      <c r="A62" s="25">
        <f>Visits!A$18</f>
        <v>0</v>
      </c>
      <c r="B62" s="54"/>
      <c r="C62" s="13"/>
      <c r="D62" s="15">
        <f>Visits!D18</f>
        <v>0</v>
      </c>
      <c r="E62" s="14"/>
      <c r="F62" s="40"/>
      <c r="G62" s="40"/>
      <c r="H62" s="40"/>
      <c r="I62" s="40"/>
      <c r="J62" s="40"/>
      <c r="K62" s="40"/>
      <c r="L62" s="40"/>
      <c r="M62" s="40"/>
      <c r="N62" s="40"/>
      <c r="O62" s="40"/>
      <c r="P62" s="40"/>
      <c r="Q62" s="46"/>
    </row>
    <row r="63" spans="1:17" s="70" customFormat="1">
      <c r="A63" s="47">
        <f>Visits!A$18</f>
        <v>0</v>
      </c>
      <c r="B63" s="68"/>
      <c r="C63" s="68"/>
      <c r="D63" s="69"/>
      <c r="E63" s="49">
        <f>Visits!E18</f>
        <v>0</v>
      </c>
      <c r="F63" s="50"/>
      <c r="G63" s="50"/>
      <c r="H63" s="50"/>
      <c r="I63" s="50"/>
      <c r="J63" s="50"/>
      <c r="K63" s="50"/>
      <c r="L63" s="50"/>
      <c r="M63" s="50"/>
      <c r="N63" s="50"/>
      <c r="O63" s="50"/>
      <c r="P63" s="50"/>
      <c r="Q63" s="51"/>
    </row>
    <row r="64" spans="1:17">
      <c r="A64" s="16">
        <f>Visits!A$19</f>
        <v>0</v>
      </c>
      <c r="B64" s="11">
        <f>Visits!B19</f>
        <v>0</v>
      </c>
      <c r="C64" s="13"/>
      <c r="D64" s="13"/>
      <c r="E64" s="13"/>
      <c r="F64" s="40"/>
      <c r="G64" s="40"/>
      <c r="H64" s="40"/>
      <c r="I64" s="40"/>
      <c r="J64" s="40"/>
      <c r="K64" s="40"/>
      <c r="L64" s="40"/>
      <c r="M64" s="40"/>
      <c r="N64" s="40"/>
      <c r="O64" s="40"/>
      <c r="P64" s="40"/>
      <c r="Q64" s="46"/>
    </row>
    <row r="65" spans="1:17">
      <c r="A65" s="16">
        <f>Visits!A$19</f>
        <v>0</v>
      </c>
      <c r="B65" s="54"/>
      <c r="C65" s="11">
        <f>Visits!C19</f>
        <v>0</v>
      </c>
      <c r="D65" s="13"/>
      <c r="E65" s="13"/>
      <c r="F65" s="40"/>
      <c r="G65" s="40"/>
      <c r="H65" s="40"/>
      <c r="I65" s="40"/>
      <c r="J65" s="40"/>
      <c r="K65" s="40"/>
      <c r="L65" s="40"/>
      <c r="M65" s="40"/>
      <c r="N65" s="40"/>
      <c r="O65" s="40"/>
      <c r="P65" s="40"/>
      <c r="Q65" s="46"/>
    </row>
    <row r="66" spans="1:17">
      <c r="A66" s="16">
        <f>Visits!A$19</f>
        <v>0</v>
      </c>
      <c r="B66" s="54"/>
      <c r="C66" s="13"/>
      <c r="D66" s="11">
        <f>Visits!D19</f>
        <v>0</v>
      </c>
      <c r="E66" s="13"/>
      <c r="F66" s="40"/>
      <c r="G66" s="40"/>
      <c r="H66" s="40"/>
      <c r="I66" s="40"/>
      <c r="J66" s="40"/>
      <c r="K66" s="40"/>
      <c r="L66" s="40"/>
      <c r="M66" s="40"/>
      <c r="N66" s="40"/>
      <c r="O66" s="40"/>
      <c r="P66" s="40"/>
      <c r="Q66" s="46"/>
    </row>
    <row r="67" spans="1:17" s="70" customFormat="1">
      <c r="A67" s="55">
        <f>Visits!A$19</f>
        <v>0</v>
      </c>
      <c r="B67" s="68"/>
      <c r="C67" s="68"/>
      <c r="D67" s="69"/>
      <c r="E67" s="49">
        <f>Visits!E19</f>
        <v>0</v>
      </c>
      <c r="F67" s="50"/>
      <c r="G67" s="50"/>
      <c r="H67" s="50"/>
      <c r="I67" s="50"/>
      <c r="J67" s="50"/>
      <c r="K67" s="50"/>
      <c r="L67" s="50"/>
      <c r="M67" s="50"/>
      <c r="N67" s="50"/>
      <c r="O67" s="50"/>
      <c r="P67" s="50"/>
      <c r="Q67" s="51"/>
    </row>
    <row r="68" spans="1:17">
      <c r="A68" s="25">
        <f>Visits!A$20</f>
        <v>0</v>
      </c>
      <c r="B68" s="11">
        <f>Visits!B20</f>
        <v>0</v>
      </c>
      <c r="C68" s="14"/>
      <c r="D68" s="14"/>
      <c r="E68" s="14"/>
      <c r="F68" s="40"/>
      <c r="G68" s="40"/>
      <c r="H68" s="40"/>
      <c r="I68" s="40"/>
      <c r="J68" s="40"/>
      <c r="K68" s="40"/>
      <c r="L68" s="40"/>
      <c r="M68" s="40"/>
      <c r="N68" s="40"/>
      <c r="O68" s="40"/>
      <c r="P68" s="40"/>
      <c r="Q68" s="46"/>
    </row>
    <row r="69" spans="1:17">
      <c r="A69" s="25">
        <f>Visits!A$20</f>
        <v>0</v>
      </c>
      <c r="B69" s="54"/>
      <c r="C69" s="15">
        <f>Visits!C20</f>
        <v>0</v>
      </c>
      <c r="D69" s="14"/>
      <c r="E69" s="14"/>
      <c r="F69" s="40"/>
      <c r="G69" s="40"/>
      <c r="H69" s="40"/>
      <c r="I69" s="40"/>
      <c r="J69" s="40"/>
      <c r="K69" s="40"/>
      <c r="L69" s="40"/>
      <c r="M69" s="40"/>
      <c r="N69" s="40"/>
      <c r="O69" s="40"/>
      <c r="P69" s="40"/>
      <c r="Q69" s="46"/>
    </row>
    <row r="70" spans="1:17">
      <c r="A70" s="25">
        <f>Visits!A$20</f>
        <v>0</v>
      </c>
      <c r="B70" s="54"/>
      <c r="C70" s="13"/>
      <c r="D70" s="15">
        <f>Visits!D20</f>
        <v>0</v>
      </c>
      <c r="E70" s="14"/>
      <c r="F70" s="40"/>
      <c r="G70" s="40"/>
      <c r="H70" s="40"/>
      <c r="I70" s="40"/>
      <c r="J70" s="40"/>
      <c r="K70" s="40"/>
      <c r="L70" s="40"/>
      <c r="M70" s="40"/>
      <c r="N70" s="40"/>
      <c r="O70" s="40"/>
      <c r="P70" s="40"/>
      <c r="Q70" s="46"/>
    </row>
    <row r="71" spans="1:17" s="70" customFormat="1">
      <c r="A71" s="47">
        <f>Visits!A$20</f>
        <v>0</v>
      </c>
      <c r="B71" s="68"/>
      <c r="C71" s="68"/>
      <c r="D71" s="69"/>
      <c r="E71" s="49">
        <f>Visits!E20</f>
        <v>0</v>
      </c>
      <c r="F71" s="50"/>
      <c r="G71" s="50"/>
      <c r="H71" s="50"/>
      <c r="I71" s="50"/>
      <c r="J71" s="50"/>
      <c r="K71" s="50"/>
      <c r="L71" s="50"/>
      <c r="M71" s="50"/>
      <c r="N71" s="50"/>
      <c r="O71" s="50"/>
      <c r="P71" s="50"/>
      <c r="Q71" s="51"/>
    </row>
    <row r="72" spans="1:17">
      <c r="A72" s="16">
        <f>Visits!A$21</f>
        <v>0</v>
      </c>
      <c r="B72" s="11">
        <f>Visits!B21</f>
        <v>0</v>
      </c>
      <c r="C72" s="13"/>
      <c r="D72" s="13"/>
      <c r="E72" s="13"/>
      <c r="F72" s="40"/>
      <c r="G72" s="40"/>
      <c r="H72" s="40"/>
      <c r="I72" s="40"/>
      <c r="J72" s="40"/>
      <c r="K72" s="40"/>
      <c r="L72" s="40"/>
      <c r="M72" s="40"/>
      <c r="N72" s="40"/>
      <c r="O72" s="40"/>
      <c r="P72" s="40"/>
      <c r="Q72" s="46"/>
    </row>
    <row r="73" spans="1:17">
      <c r="A73" s="16">
        <f>Visits!A$21</f>
        <v>0</v>
      </c>
      <c r="B73" s="54"/>
      <c r="C73" s="11">
        <f>Visits!C21</f>
        <v>0</v>
      </c>
      <c r="D73" s="13"/>
      <c r="E73" s="13"/>
      <c r="F73" s="40"/>
      <c r="G73" s="40"/>
      <c r="H73" s="40"/>
      <c r="I73" s="40"/>
      <c r="J73" s="40"/>
      <c r="K73" s="40"/>
      <c r="L73" s="40"/>
      <c r="M73" s="40"/>
      <c r="N73" s="40"/>
      <c r="O73" s="40"/>
      <c r="P73" s="40"/>
      <c r="Q73" s="46"/>
    </row>
    <row r="74" spans="1:17">
      <c r="A74" s="16">
        <f>Visits!A$21</f>
        <v>0</v>
      </c>
      <c r="B74" s="54"/>
      <c r="C74" s="13"/>
      <c r="D74" s="11">
        <f>Visits!D21</f>
        <v>0</v>
      </c>
      <c r="E74" s="13"/>
      <c r="F74" s="40"/>
      <c r="G74" s="40"/>
      <c r="H74" s="40"/>
      <c r="I74" s="40"/>
      <c r="J74" s="40"/>
      <c r="K74" s="40"/>
      <c r="L74" s="40"/>
      <c r="M74" s="40"/>
      <c r="N74" s="40"/>
      <c r="O74" s="40"/>
      <c r="P74" s="40"/>
      <c r="Q74" s="46"/>
    </row>
    <row r="75" spans="1:17" s="70" customFormat="1">
      <c r="A75" s="55">
        <f>Visits!A$21</f>
        <v>0</v>
      </c>
      <c r="B75" s="68"/>
      <c r="C75" s="68"/>
      <c r="D75" s="69"/>
      <c r="E75" s="49">
        <f>Visits!E21</f>
        <v>0</v>
      </c>
      <c r="F75" s="50"/>
      <c r="G75" s="50"/>
      <c r="H75" s="50"/>
      <c r="I75" s="50"/>
      <c r="J75" s="50"/>
      <c r="K75" s="50"/>
      <c r="L75" s="50"/>
      <c r="M75" s="50"/>
      <c r="N75" s="50"/>
      <c r="O75" s="50"/>
      <c r="P75" s="50"/>
      <c r="Q75" s="51"/>
    </row>
    <row r="76" spans="1:17">
      <c r="A76" s="25">
        <f>Visits!A$22</f>
        <v>0</v>
      </c>
      <c r="B76" s="11">
        <f>Visits!B22</f>
        <v>0</v>
      </c>
      <c r="C76" s="14"/>
      <c r="D76" s="14"/>
      <c r="E76" s="14"/>
      <c r="F76" s="40"/>
      <c r="G76" s="40"/>
      <c r="H76" s="40"/>
      <c r="I76" s="40"/>
      <c r="J76" s="40"/>
      <c r="K76" s="40"/>
      <c r="L76" s="40"/>
      <c r="M76" s="40"/>
      <c r="N76" s="40"/>
      <c r="O76" s="40"/>
      <c r="P76" s="40"/>
      <c r="Q76" s="46"/>
    </row>
    <row r="77" spans="1:17">
      <c r="A77" s="25">
        <f>Visits!A$22</f>
        <v>0</v>
      </c>
      <c r="B77" s="54"/>
      <c r="C77" s="15">
        <f>Visits!C22</f>
        <v>0</v>
      </c>
      <c r="D77" s="14"/>
      <c r="E77" s="14"/>
      <c r="F77" s="40"/>
      <c r="G77" s="40"/>
      <c r="H77" s="40"/>
      <c r="I77" s="40"/>
      <c r="J77" s="40"/>
      <c r="K77" s="40"/>
      <c r="L77" s="40"/>
      <c r="M77" s="40"/>
      <c r="N77" s="40"/>
      <c r="O77" s="40"/>
      <c r="P77" s="40"/>
      <c r="Q77" s="46"/>
    </row>
    <row r="78" spans="1:17">
      <c r="A78" s="25">
        <f>Visits!A$22</f>
        <v>0</v>
      </c>
      <c r="B78" s="54"/>
      <c r="C78" s="13"/>
      <c r="D78" s="15">
        <f>Visits!D22</f>
        <v>0</v>
      </c>
      <c r="E78" s="14"/>
      <c r="F78" s="40"/>
      <c r="G78" s="40"/>
      <c r="H78" s="40"/>
      <c r="I78" s="40"/>
      <c r="J78" s="40"/>
      <c r="K78" s="40"/>
      <c r="L78" s="40"/>
      <c r="M78" s="40"/>
      <c r="N78" s="40"/>
      <c r="O78" s="40"/>
      <c r="P78" s="40"/>
      <c r="Q78" s="46"/>
    </row>
    <row r="79" spans="1:17" s="70" customFormat="1">
      <c r="A79" s="47">
        <f>Visits!A$22</f>
        <v>0</v>
      </c>
      <c r="B79" s="68"/>
      <c r="C79" s="68"/>
      <c r="D79" s="69"/>
      <c r="E79" s="49">
        <f>Visits!E22</f>
        <v>0</v>
      </c>
      <c r="F79" s="50"/>
      <c r="G79" s="50"/>
      <c r="H79" s="50"/>
      <c r="I79" s="50"/>
      <c r="J79" s="50"/>
      <c r="K79" s="50"/>
      <c r="L79" s="50"/>
      <c r="M79" s="50"/>
      <c r="N79" s="50"/>
      <c r="O79" s="50"/>
      <c r="P79" s="50"/>
      <c r="Q79" s="51"/>
    </row>
    <row r="80" spans="1:17">
      <c r="A80" s="16">
        <f>Visits!A$23</f>
        <v>0</v>
      </c>
      <c r="B80" s="11">
        <f>Visits!B23</f>
        <v>0</v>
      </c>
      <c r="C80" s="13"/>
      <c r="D80" s="13"/>
      <c r="E80" s="13"/>
      <c r="F80" s="40"/>
      <c r="G80" s="40"/>
      <c r="H80" s="40"/>
      <c r="I80" s="40"/>
      <c r="J80" s="40"/>
      <c r="K80" s="40"/>
      <c r="L80" s="40"/>
      <c r="M80" s="40"/>
      <c r="N80" s="40"/>
      <c r="O80" s="40"/>
      <c r="P80" s="40"/>
      <c r="Q80" s="46"/>
    </row>
    <row r="81" spans="1:17">
      <c r="A81" s="16">
        <f>Visits!A$23</f>
        <v>0</v>
      </c>
      <c r="B81" s="54"/>
      <c r="C81" s="11">
        <f>Visits!C23</f>
        <v>0</v>
      </c>
      <c r="D81" s="13"/>
      <c r="E81" s="13"/>
      <c r="F81" s="40"/>
      <c r="G81" s="40"/>
      <c r="H81" s="40"/>
      <c r="I81" s="40"/>
      <c r="J81" s="40"/>
      <c r="K81" s="40"/>
      <c r="L81" s="40"/>
      <c r="M81" s="40"/>
      <c r="N81" s="40"/>
      <c r="O81" s="40"/>
      <c r="P81" s="40"/>
      <c r="Q81" s="46"/>
    </row>
    <row r="82" spans="1:17">
      <c r="A82" s="16">
        <f>Visits!A$23</f>
        <v>0</v>
      </c>
      <c r="B82" s="54"/>
      <c r="C82" s="13"/>
      <c r="D82" s="11">
        <f>Visits!D23</f>
        <v>0</v>
      </c>
      <c r="E82" s="13"/>
      <c r="F82" s="40"/>
      <c r="G82" s="40"/>
      <c r="H82" s="40"/>
      <c r="I82" s="40"/>
      <c r="J82" s="40"/>
      <c r="K82" s="40"/>
      <c r="L82" s="40"/>
      <c r="M82" s="40"/>
      <c r="N82" s="40"/>
      <c r="O82" s="40"/>
      <c r="P82" s="40"/>
      <c r="Q82" s="46"/>
    </row>
    <row r="83" spans="1:17" s="70" customFormat="1">
      <c r="A83" s="55">
        <f>Visits!A$23</f>
        <v>0</v>
      </c>
      <c r="B83" s="68"/>
      <c r="C83" s="68"/>
      <c r="D83" s="69"/>
      <c r="E83" s="49">
        <f>Visits!E23</f>
        <v>0</v>
      </c>
      <c r="F83" s="50"/>
      <c r="G83" s="50"/>
      <c r="H83" s="50"/>
      <c r="I83" s="50"/>
      <c r="J83" s="50"/>
      <c r="K83" s="50"/>
      <c r="L83" s="50"/>
      <c r="M83" s="50"/>
      <c r="N83" s="50"/>
      <c r="O83" s="50"/>
      <c r="P83" s="50"/>
      <c r="Q83" s="51"/>
    </row>
    <row r="84" spans="1:17">
      <c r="A84" s="25">
        <f>Visits!A$24</f>
        <v>0</v>
      </c>
      <c r="B84" s="11">
        <f>Visits!B24</f>
        <v>0</v>
      </c>
      <c r="C84" s="14"/>
      <c r="D84" s="14"/>
      <c r="E84" s="14"/>
      <c r="F84" s="40"/>
      <c r="G84" s="40"/>
      <c r="H84" s="40"/>
      <c r="I84" s="40"/>
      <c r="J84" s="40"/>
      <c r="K84" s="40"/>
      <c r="L84" s="40"/>
      <c r="M84" s="40"/>
      <c r="N84" s="40"/>
      <c r="O84" s="40"/>
      <c r="P84" s="40"/>
      <c r="Q84" s="46"/>
    </row>
    <row r="85" spans="1:17">
      <c r="A85" s="25">
        <f>Visits!A$24</f>
        <v>0</v>
      </c>
      <c r="B85" s="54"/>
      <c r="C85" s="15">
        <f>Visits!C24</f>
        <v>0</v>
      </c>
      <c r="D85" s="14"/>
      <c r="E85" s="14"/>
      <c r="F85" s="40"/>
      <c r="G85" s="40"/>
      <c r="H85" s="40"/>
      <c r="I85" s="40"/>
      <c r="J85" s="40"/>
      <c r="K85" s="40"/>
      <c r="L85" s="40"/>
      <c r="M85" s="40"/>
      <c r="N85" s="40"/>
      <c r="O85" s="40"/>
      <c r="P85" s="40"/>
      <c r="Q85" s="46"/>
    </row>
    <row r="86" spans="1:17">
      <c r="A86" s="25">
        <f>Visits!A$24</f>
        <v>0</v>
      </c>
      <c r="B86" s="54"/>
      <c r="C86" s="13"/>
      <c r="D86" s="15">
        <f>Visits!D24</f>
        <v>0</v>
      </c>
      <c r="E86" s="14"/>
      <c r="F86" s="40"/>
      <c r="G86" s="40"/>
      <c r="H86" s="40"/>
      <c r="I86" s="40"/>
      <c r="J86" s="40"/>
      <c r="K86" s="40"/>
      <c r="L86" s="40"/>
      <c r="M86" s="40"/>
      <c r="N86" s="40"/>
      <c r="O86" s="40"/>
      <c r="P86" s="40"/>
      <c r="Q86" s="46"/>
    </row>
    <row r="87" spans="1:17" s="70" customFormat="1">
      <c r="A87" s="47">
        <f>Visits!A$24</f>
        <v>0</v>
      </c>
      <c r="B87" s="68"/>
      <c r="C87" s="68"/>
      <c r="D87" s="69"/>
      <c r="E87" s="49">
        <f>Visits!E24</f>
        <v>0</v>
      </c>
      <c r="F87" s="50"/>
      <c r="G87" s="50"/>
      <c r="H87" s="50"/>
      <c r="I87" s="50"/>
      <c r="J87" s="50"/>
      <c r="K87" s="50"/>
      <c r="L87" s="50"/>
      <c r="M87" s="50"/>
      <c r="N87" s="50"/>
      <c r="O87" s="50"/>
      <c r="P87" s="50"/>
      <c r="Q87" s="51"/>
    </row>
    <row r="88" spans="1:17">
      <c r="A88" s="16">
        <f>Visits!A$25</f>
        <v>0</v>
      </c>
      <c r="B88" s="11">
        <f>Visits!B25</f>
        <v>0</v>
      </c>
      <c r="C88" s="13"/>
      <c r="D88" s="13"/>
      <c r="E88" s="13"/>
      <c r="F88" s="40"/>
      <c r="G88" s="40"/>
      <c r="H88" s="40"/>
      <c r="I88" s="40"/>
      <c r="J88" s="40"/>
      <c r="K88" s="40"/>
      <c r="L88" s="40"/>
      <c r="M88" s="40"/>
      <c r="N88" s="40"/>
      <c r="O88" s="40"/>
      <c r="P88" s="40"/>
      <c r="Q88" s="46"/>
    </row>
    <row r="89" spans="1:17">
      <c r="A89" s="16">
        <f>Visits!A$25</f>
        <v>0</v>
      </c>
      <c r="B89" s="54"/>
      <c r="C89" s="11">
        <f>Visits!C25</f>
        <v>0</v>
      </c>
      <c r="D89" s="13"/>
      <c r="E89" s="13"/>
      <c r="F89" s="40"/>
      <c r="G89" s="40"/>
      <c r="H89" s="40"/>
      <c r="I89" s="40"/>
      <c r="J89" s="40"/>
      <c r="K89" s="40"/>
      <c r="L89" s="40"/>
      <c r="M89" s="40"/>
      <c r="N89" s="40"/>
      <c r="O89" s="40"/>
      <c r="P89" s="40"/>
      <c r="Q89" s="46"/>
    </row>
    <row r="90" spans="1:17">
      <c r="A90" s="16">
        <f>Visits!A$25</f>
        <v>0</v>
      </c>
      <c r="B90" s="54"/>
      <c r="C90" s="13"/>
      <c r="D90" s="11">
        <f>Visits!D25</f>
        <v>0</v>
      </c>
      <c r="E90" s="13"/>
      <c r="F90" s="40"/>
      <c r="G90" s="40"/>
      <c r="H90" s="40"/>
      <c r="I90" s="40"/>
      <c r="J90" s="40"/>
      <c r="K90" s="40"/>
      <c r="L90" s="40"/>
      <c r="M90" s="40"/>
      <c r="N90" s="40"/>
      <c r="O90" s="40"/>
      <c r="P90" s="40"/>
      <c r="Q90" s="46"/>
    </row>
    <row r="91" spans="1:17" s="70" customFormat="1">
      <c r="A91" s="55">
        <f>Visits!A$25</f>
        <v>0</v>
      </c>
      <c r="B91" s="68"/>
      <c r="C91" s="68"/>
      <c r="D91" s="69"/>
      <c r="E91" s="49">
        <f>Visits!E25</f>
        <v>0</v>
      </c>
      <c r="F91" s="50"/>
      <c r="G91" s="50"/>
      <c r="H91" s="50"/>
      <c r="I91" s="50"/>
      <c r="J91" s="50"/>
      <c r="K91" s="50"/>
      <c r="L91" s="50"/>
      <c r="M91" s="50"/>
      <c r="N91" s="50"/>
      <c r="O91" s="50"/>
      <c r="P91" s="50"/>
      <c r="Q91" s="51"/>
    </row>
    <row r="92" spans="1:17">
      <c r="A92" s="25">
        <f>Visits!A$26</f>
        <v>0</v>
      </c>
      <c r="B92" s="11">
        <f>Visits!B26</f>
        <v>0</v>
      </c>
      <c r="C92" s="14"/>
      <c r="D92" s="14"/>
      <c r="E92" s="14"/>
      <c r="F92" s="40"/>
      <c r="G92" s="40"/>
      <c r="H92" s="40"/>
      <c r="I92" s="40"/>
      <c r="J92" s="40"/>
      <c r="K92" s="40"/>
      <c r="L92" s="40"/>
      <c r="M92" s="40"/>
      <c r="N92" s="40"/>
      <c r="O92" s="40"/>
      <c r="P92" s="40"/>
      <c r="Q92" s="46"/>
    </row>
    <row r="93" spans="1:17">
      <c r="A93" s="25">
        <f>Visits!A$26</f>
        <v>0</v>
      </c>
      <c r="B93" s="54"/>
      <c r="C93" s="15">
        <f>Visits!C26</f>
        <v>0</v>
      </c>
      <c r="D93" s="14"/>
      <c r="E93" s="14"/>
      <c r="F93" s="40"/>
      <c r="G93" s="40"/>
      <c r="H93" s="40"/>
      <c r="I93" s="40"/>
      <c r="J93" s="40"/>
      <c r="K93" s="40"/>
      <c r="L93" s="40"/>
      <c r="M93" s="40"/>
      <c r="N93" s="40"/>
      <c r="O93" s="40"/>
      <c r="P93" s="40"/>
      <c r="Q93" s="46"/>
    </row>
    <row r="94" spans="1:17">
      <c r="A94" s="25">
        <f>Visits!A$26</f>
        <v>0</v>
      </c>
      <c r="B94" s="54"/>
      <c r="C94" s="13"/>
      <c r="D94" s="15">
        <f>Visits!D26</f>
        <v>0</v>
      </c>
      <c r="E94" s="14"/>
      <c r="F94" s="40"/>
      <c r="G94" s="40"/>
      <c r="H94" s="40"/>
      <c r="I94" s="40"/>
      <c r="J94" s="40"/>
      <c r="K94" s="40"/>
      <c r="L94" s="40"/>
      <c r="M94" s="40"/>
      <c r="N94" s="40"/>
      <c r="O94" s="40"/>
      <c r="P94" s="40"/>
      <c r="Q94" s="46"/>
    </row>
    <row r="95" spans="1:17" s="70" customFormat="1">
      <c r="A95" s="47">
        <f>Visits!A$26</f>
        <v>0</v>
      </c>
      <c r="B95" s="68"/>
      <c r="C95" s="68"/>
      <c r="D95" s="69"/>
      <c r="E95" s="49">
        <f>Visits!E26</f>
        <v>0</v>
      </c>
      <c r="F95" s="50"/>
      <c r="G95" s="50"/>
      <c r="H95" s="50"/>
      <c r="I95" s="50"/>
      <c r="J95" s="50"/>
      <c r="K95" s="50"/>
      <c r="L95" s="50"/>
      <c r="M95" s="50"/>
      <c r="N95" s="50"/>
      <c r="O95" s="50"/>
      <c r="P95" s="50"/>
      <c r="Q95" s="51"/>
    </row>
    <row r="96" spans="1:17">
      <c r="A96" s="16">
        <f>Visits!A$27</f>
        <v>0</v>
      </c>
      <c r="B96" s="11">
        <f>Visits!B27</f>
        <v>0</v>
      </c>
      <c r="C96" s="13"/>
      <c r="D96" s="13"/>
      <c r="E96" s="13"/>
      <c r="F96" s="40"/>
      <c r="G96" s="40"/>
      <c r="H96" s="40"/>
      <c r="I96" s="40"/>
      <c r="J96" s="40"/>
      <c r="K96" s="40"/>
      <c r="L96" s="40"/>
      <c r="M96" s="40"/>
      <c r="N96" s="40"/>
      <c r="O96" s="40"/>
      <c r="P96" s="40"/>
      <c r="Q96" s="46"/>
    </row>
    <row r="97" spans="1:17">
      <c r="A97" s="16">
        <f>Visits!A$27</f>
        <v>0</v>
      </c>
      <c r="B97" s="54"/>
      <c r="C97" s="11">
        <f>Visits!C27</f>
        <v>0</v>
      </c>
      <c r="D97" s="13"/>
      <c r="E97" s="13"/>
      <c r="F97" s="40"/>
      <c r="G97" s="40"/>
      <c r="H97" s="40"/>
      <c r="I97" s="40"/>
      <c r="J97" s="40"/>
      <c r="K97" s="40"/>
      <c r="L97" s="40"/>
      <c r="M97" s="40"/>
      <c r="N97" s="40"/>
      <c r="O97" s="40"/>
      <c r="P97" s="40"/>
      <c r="Q97" s="46"/>
    </row>
    <row r="98" spans="1:17">
      <c r="A98" s="16">
        <f>Visits!A$27</f>
        <v>0</v>
      </c>
      <c r="B98" s="54"/>
      <c r="C98" s="13"/>
      <c r="D98" s="11">
        <f>Visits!D27</f>
        <v>0</v>
      </c>
      <c r="E98" s="13"/>
      <c r="F98" s="40"/>
      <c r="G98" s="40"/>
      <c r="H98" s="40"/>
      <c r="I98" s="40"/>
      <c r="J98" s="40"/>
      <c r="K98" s="40"/>
      <c r="L98" s="40"/>
      <c r="M98" s="40"/>
      <c r="N98" s="40"/>
      <c r="O98" s="40"/>
      <c r="P98" s="40"/>
      <c r="Q98" s="46"/>
    </row>
    <row r="99" spans="1:17" s="70" customFormat="1">
      <c r="A99" s="55">
        <f>Visits!A$27</f>
        <v>0</v>
      </c>
      <c r="B99" s="68"/>
      <c r="C99" s="68"/>
      <c r="D99" s="69"/>
      <c r="E99" s="49">
        <f>Visits!E27</f>
        <v>0</v>
      </c>
      <c r="F99" s="50"/>
      <c r="G99" s="50"/>
      <c r="H99" s="50"/>
      <c r="I99" s="50"/>
      <c r="J99" s="50"/>
      <c r="K99" s="50"/>
      <c r="L99" s="50"/>
      <c r="M99" s="50"/>
      <c r="N99" s="50"/>
      <c r="O99" s="50"/>
      <c r="P99" s="50"/>
      <c r="Q99" s="51"/>
    </row>
    <row r="100" spans="1:17">
      <c r="A100" s="25">
        <f>Visits!A$28</f>
        <v>0</v>
      </c>
      <c r="B100" s="11">
        <f>Visits!B28</f>
        <v>0</v>
      </c>
      <c r="C100" s="14"/>
      <c r="D100" s="14"/>
      <c r="E100" s="14"/>
      <c r="F100" s="40"/>
      <c r="G100" s="40"/>
      <c r="H100" s="40"/>
      <c r="I100" s="40"/>
      <c r="J100" s="40"/>
      <c r="K100" s="40"/>
      <c r="L100" s="40"/>
      <c r="M100" s="40"/>
      <c r="N100" s="40"/>
      <c r="O100" s="40"/>
      <c r="P100" s="40"/>
      <c r="Q100" s="46"/>
    </row>
    <row r="101" spans="1:17">
      <c r="A101" s="25">
        <f>Visits!A$28</f>
        <v>0</v>
      </c>
      <c r="B101" s="54"/>
      <c r="C101" s="15">
        <f>Visits!C28</f>
        <v>0</v>
      </c>
      <c r="D101" s="14"/>
      <c r="E101" s="14"/>
      <c r="F101" s="40"/>
      <c r="G101" s="40"/>
      <c r="H101" s="40"/>
      <c r="I101" s="40"/>
      <c r="J101" s="40"/>
      <c r="K101" s="40"/>
      <c r="L101" s="40"/>
      <c r="M101" s="40"/>
      <c r="N101" s="40"/>
      <c r="O101" s="40"/>
      <c r="P101" s="40"/>
      <c r="Q101" s="46"/>
    </row>
    <row r="102" spans="1:17">
      <c r="A102" s="25">
        <f>Visits!A$28</f>
        <v>0</v>
      </c>
      <c r="B102" s="54"/>
      <c r="C102" s="13"/>
      <c r="D102" s="15">
        <f>Visits!D28</f>
        <v>0</v>
      </c>
      <c r="E102" s="14"/>
      <c r="F102" s="40"/>
      <c r="G102" s="40"/>
      <c r="H102" s="40"/>
      <c r="I102" s="40"/>
      <c r="J102" s="40"/>
      <c r="K102" s="40"/>
      <c r="L102" s="40"/>
      <c r="M102" s="40"/>
      <c r="N102" s="40"/>
      <c r="O102" s="40"/>
      <c r="P102" s="40"/>
      <c r="Q102" s="46"/>
    </row>
    <row r="103" spans="1:17" s="70" customFormat="1">
      <c r="A103" s="47">
        <f>Visits!A$28</f>
        <v>0</v>
      </c>
      <c r="B103" s="68"/>
      <c r="C103" s="68"/>
      <c r="D103" s="69"/>
      <c r="E103" s="49">
        <f>Visits!E28</f>
        <v>0</v>
      </c>
      <c r="F103" s="50"/>
      <c r="G103" s="50"/>
      <c r="H103" s="50"/>
      <c r="I103" s="50"/>
      <c r="J103" s="50"/>
      <c r="K103" s="50"/>
      <c r="L103" s="50"/>
      <c r="M103" s="50"/>
      <c r="N103" s="50"/>
      <c r="O103" s="50"/>
      <c r="P103" s="50"/>
      <c r="Q103" s="51"/>
    </row>
    <row r="104" spans="1:17">
      <c r="A104" s="16">
        <f>Visits!A$29</f>
        <v>0</v>
      </c>
      <c r="B104" s="11">
        <f>Visits!B29</f>
        <v>0</v>
      </c>
      <c r="C104" s="13"/>
      <c r="D104" s="13"/>
      <c r="E104" s="13"/>
      <c r="F104" s="40"/>
      <c r="G104" s="40"/>
      <c r="H104" s="40"/>
      <c r="I104" s="40"/>
      <c r="J104" s="40"/>
      <c r="K104" s="40"/>
      <c r="L104" s="40"/>
      <c r="M104" s="40"/>
      <c r="N104" s="40"/>
      <c r="O104" s="40"/>
      <c r="P104" s="40"/>
      <c r="Q104" s="46"/>
    </row>
    <row r="105" spans="1:17">
      <c r="A105" s="16">
        <f>Visits!A$29</f>
        <v>0</v>
      </c>
      <c r="B105" s="54"/>
      <c r="C105" s="11">
        <f>Visits!C29</f>
        <v>0</v>
      </c>
      <c r="D105" s="13"/>
      <c r="E105" s="13"/>
      <c r="F105" s="40"/>
      <c r="G105" s="40"/>
      <c r="H105" s="40"/>
      <c r="I105" s="40"/>
      <c r="J105" s="40"/>
      <c r="K105" s="40"/>
      <c r="L105" s="40"/>
      <c r="M105" s="40"/>
      <c r="N105" s="40"/>
      <c r="O105" s="40"/>
      <c r="P105" s="40"/>
      <c r="Q105" s="46"/>
    </row>
    <row r="106" spans="1:17">
      <c r="A106" s="16">
        <f>Visits!A$29</f>
        <v>0</v>
      </c>
      <c r="B106" s="54"/>
      <c r="C106" s="13"/>
      <c r="D106" s="11">
        <f>Visits!D29</f>
        <v>0</v>
      </c>
      <c r="E106" s="13"/>
      <c r="F106" s="40"/>
      <c r="G106" s="40"/>
      <c r="H106" s="40"/>
      <c r="I106" s="40"/>
      <c r="J106" s="40"/>
      <c r="K106" s="40"/>
      <c r="L106" s="40"/>
      <c r="M106" s="40"/>
      <c r="N106" s="40"/>
      <c r="O106" s="40"/>
      <c r="P106" s="40"/>
      <c r="Q106" s="46"/>
    </row>
    <row r="107" spans="1:17" s="70" customFormat="1">
      <c r="A107" s="55">
        <f>Visits!A$29</f>
        <v>0</v>
      </c>
      <c r="B107" s="68"/>
      <c r="C107" s="68"/>
      <c r="D107" s="69"/>
      <c r="E107" s="49">
        <f>Visits!E29</f>
        <v>0</v>
      </c>
      <c r="F107" s="50"/>
      <c r="G107" s="50"/>
      <c r="H107" s="50"/>
      <c r="I107" s="50"/>
      <c r="J107" s="50"/>
      <c r="K107" s="50"/>
      <c r="L107" s="50"/>
      <c r="M107" s="50"/>
      <c r="N107" s="50"/>
      <c r="O107" s="50"/>
      <c r="P107" s="50"/>
      <c r="Q107" s="51"/>
    </row>
    <row r="108" spans="1:17">
      <c r="A108" s="25">
        <f>Visits!A$30</f>
        <v>0</v>
      </c>
      <c r="B108" s="11">
        <f>Visits!B30</f>
        <v>0</v>
      </c>
      <c r="C108" s="14"/>
      <c r="D108" s="14"/>
      <c r="E108" s="14"/>
      <c r="F108" s="40"/>
      <c r="G108" s="40"/>
      <c r="H108" s="40"/>
      <c r="I108" s="40"/>
      <c r="J108" s="40"/>
      <c r="K108" s="40"/>
      <c r="L108" s="40"/>
      <c r="M108" s="40"/>
      <c r="N108" s="40"/>
      <c r="O108" s="40"/>
      <c r="P108" s="40"/>
      <c r="Q108" s="46"/>
    </row>
    <row r="109" spans="1:17">
      <c r="A109" s="25">
        <f>Visits!A$30</f>
        <v>0</v>
      </c>
      <c r="B109" s="54"/>
      <c r="C109" s="15">
        <f>Visits!C30</f>
        <v>0</v>
      </c>
      <c r="D109" s="14"/>
      <c r="E109" s="14"/>
      <c r="F109" s="40"/>
      <c r="G109" s="40"/>
      <c r="H109" s="40"/>
      <c r="I109" s="40"/>
      <c r="J109" s="40"/>
      <c r="K109" s="40"/>
      <c r="L109" s="40"/>
      <c r="M109" s="40"/>
      <c r="N109" s="40"/>
      <c r="O109" s="40"/>
      <c r="P109" s="40"/>
      <c r="Q109" s="46"/>
    </row>
    <row r="110" spans="1:17">
      <c r="A110" s="25">
        <f>Visits!A$30</f>
        <v>0</v>
      </c>
      <c r="B110" s="54"/>
      <c r="C110" s="13"/>
      <c r="D110" s="15">
        <f>Visits!D30</f>
        <v>0</v>
      </c>
      <c r="E110" s="14"/>
      <c r="F110" s="40"/>
      <c r="G110" s="40"/>
      <c r="H110" s="40"/>
      <c r="I110" s="40"/>
      <c r="J110" s="40"/>
      <c r="K110" s="40"/>
      <c r="L110" s="40"/>
      <c r="M110" s="40"/>
      <c r="N110" s="40"/>
      <c r="O110" s="40"/>
      <c r="P110" s="40"/>
      <c r="Q110" s="46"/>
    </row>
    <row r="111" spans="1:17" s="70" customFormat="1">
      <c r="A111" s="47">
        <f>Visits!A$30</f>
        <v>0</v>
      </c>
      <c r="B111" s="68"/>
      <c r="C111" s="68"/>
      <c r="D111" s="69"/>
      <c r="E111" s="49">
        <f>Visits!E30</f>
        <v>0</v>
      </c>
      <c r="F111" s="50"/>
      <c r="G111" s="50"/>
      <c r="H111" s="50"/>
      <c r="I111" s="50"/>
      <c r="J111" s="50"/>
      <c r="K111" s="50"/>
      <c r="L111" s="50"/>
      <c r="M111" s="50"/>
      <c r="N111" s="50"/>
      <c r="O111" s="50"/>
      <c r="P111" s="50"/>
      <c r="Q111" s="51"/>
    </row>
    <row r="112" spans="1:17">
      <c r="A112" s="16">
        <f>Visits!A$31</f>
        <v>0</v>
      </c>
      <c r="B112" s="11">
        <f>Visits!B31</f>
        <v>0</v>
      </c>
      <c r="C112" s="13"/>
      <c r="D112" s="13"/>
      <c r="E112" s="13"/>
      <c r="F112" s="40"/>
      <c r="G112" s="40"/>
      <c r="H112" s="40"/>
      <c r="I112" s="40"/>
      <c r="J112" s="40"/>
      <c r="K112" s="40"/>
      <c r="L112" s="40"/>
      <c r="M112" s="40"/>
      <c r="N112" s="40"/>
      <c r="O112" s="40"/>
      <c r="P112" s="40"/>
      <c r="Q112" s="46"/>
    </row>
    <row r="113" spans="1:17">
      <c r="A113" s="16">
        <f>Visits!A$31</f>
        <v>0</v>
      </c>
      <c r="B113" s="54"/>
      <c r="C113" s="11">
        <f>Visits!C31</f>
        <v>0</v>
      </c>
      <c r="D113" s="13"/>
      <c r="E113" s="13"/>
      <c r="F113" s="40"/>
      <c r="G113" s="40"/>
      <c r="H113" s="40"/>
      <c r="I113" s="40"/>
      <c r="J113" s="40"/>
      <c r="K113" s="40"/>
      <c r="L113" s="40"/>
      <c r="M113" s="40"/>
      <c r="N113" s="40"/>
      <c r="O113" s="40"/>
      <c r="P113" s="40"/>
      <c r="Q113" s="46"/>
    </row>
    <row r="114" spans="1:17">
      <c r="A114" s="16">
        <f>Visits!A$31</f>
        <v>0</v>
      </c>
      <c r="B114" s="54"/>
      <c r="C114" s="13"/>
      <c r="D114" s="11">
        <f>Visits!D31</f>
        <v>0</v>
      </c>
      <c r="E114" s="13"/>
      <c r="F114" s="40"/>
      <c r="G114" s="40"/>
      <c r="H114" s="40"/>
      <c r="I114" s="40"/>
      <c r="J114" s="40"/>
      <c r="K114" s="40"/>
      <c r="L114" s="40"/>
      <c r="M114" s="40"/>
      <c r="N114" s="40"/>
      <c r="O114" s="40"/>
      <c r="P114" s="40"/>
      <c r="Q114" s="46"/>
    </row>
    <row r="115" spans="1:17" s="70" customFormat="1">
      <c r="A115" s="55">
        <f>Visits!A$31</f>
        <v>0</v>
      </c>
      <c r="B115" s="68"/>
      <c r="C115" s="68"/>
      <c r="D115" s="69"/>
      <c r="E115" s="49">
        <f>Visits!E31</f>
        <v>0</v>
      </c>
      <c r="F115" s="50"/>
      <c r="G115" s="50"/>
      <c r="H115" s="50"/>
      <c r="I115" s="50"/>
      <c r="J115" s="50"/>
      <c r="K115" s="50"/>
      <c r="L115" s="50"/>
      <c r="M115" s="50"/>
      <c r="N115" s="50"/>
      <c r="O115" s="50"/>
      <c r="P115" s="50"/>
      <c r="Q115" s="51"/>
    </row>
    <row r="116" spans="1:17">
      <c r="A116" s="25">
        <f>Visits!A$32</f>
        <v>0</v>
      </c>
      <c r="B116" s="11">
        <f>Visits!B32</f>
        <v>0</v>
      </c>
      <c r="C116" s="14"/>
      <c r="D116" s="14"/>
      <c r="E116" s="14"/>
      <c r="F116" s="40"/>
      <c r="G116" s="40"/>
      <c r="H116" s="40"/>
      <c r="I116" s="40"/>
      <c r="J116" s="40"/>
      <c r="K116" s="40"/>
      <c r="L116" s="40"/>
      <c r="M116" s="40"/>
      <c r="N116" s="40"/>
      <c r="O116" s="40"/>
      <c r="P116" s="40"/>
      <c r="Q116" s="46"/>
    </row>
    <row r="117" spans="1:17">
      <c r="A117" s="25">
        <f>Visits!A$32</f>
        <v>0</v>
      </c>
      <c r="B117" s="13"/>
      <c r="C117" s="15">
        <f>Visits!C32</f>
        <v>0</v>
      </c>
      <c r="D117" s="14"/>
      <c r="E117" s="14"/>
      <c r="F117" s="40"/>
      <c r="G117" s="40"/>
      <c r="H117" s="40"/>
      <c r="I117" s="40"/>
      <c r="J117" s="40"/>
      <c r="K117" s="40"/>
      <c r="L117" s="40"/>
      <c r="M117" s="40"/>
      <c r="N117" s="40"/>
      <c r="O117" s="40"/>
      <c r="P117" s="40"/>
      <c r="Q117" s="46"/>
    </row>
    <row r="118" spans="1:17">
      <c r="A118" s="25">
        <f>Visits!A$32</f>
        <v>0</v>
      </c>
      <c r="B118" s="13"/>
      <c r="C118" s="14"/>
      <c r="D118" s="15">
        <f>Visits!D32</f>
        <v>0</v>
      </c>
      <c r="E118" s="14"/>
      <c r="F118" s="40"/>
      <c r="G118" s="40"/>
      <c r="H118" s="40"/>
      <c r="I118" s="40"/>
      <c r="J118" s="40"/>
      <c r="K118" s="40"/>
      <c r="L118" s="40"/>
      <c r="M118" s="40"/>
      <c r="N118" s="40"/>
      <c r="O118" s="40"/>
      <c r="P118" s="40"/>
      <c r="Q118" s="46"/>
    </row>
    <row r="119" spans="1:17" s="70" customFormat="1">
      <c r="A119" s="47">
        <f>Visits!A$32</f>
        <v>0</v>
      </c>
      <c r="B119" s="68"/>
      <c r="C119" s="69"/>
      <c r="D119" s="69"/>
      <c r="E119" s="49">
        <f>Visits!E32</f>
        <v>0</v>
      </c>
      <c r="F119" s="50"/>
      <c r="G119" s="50"/>
      <c r="H119" s="50"/>
      <c r="I119" s="50"/>
      <c r="J119" s="50"/>
      <c r="K119" s="50"/>
      <c r="L119" s="50"/>
      <c r="M119" s="50"/>
      <c r="N119" s="50"/>
      <c r="O119" s="50"/>
      <c r="P119" s="50"/>
      <c r="Q119" s="51"/>
    </row>
    <row r="120" spans="1:17">
      <c r="A120" s="16">
        <f>Visits!A$33</f>
        <v>0</v>
      </c>
      <c r="B120" s="11">
        <f>Visits!B33</f>
        <v>0</v>
      </c>
      <c r="C120" s="13"/>
      <c r="D120" s="13"/>
      <c r="E120" s="13"/>
      <c r="F120" s="40"/>
      <c r="G120" s="40"/>
      <c r="H120" s="40"/>
      <c r="I120" s="40"/>
      <c r="J120" s="40"/>
      <c r="K120" s="40"/>
      <c r="L120" s="40"/>
      <c r="M120" s="40"/>
      <c r="N120" s="40"/>
      <c r="O120" s="40"/>
      <c r="P120" s="40"/>
      <c r="Q120" s="46"/>
    </row>
    <row r="121" spans="1:17">
      <c r="A121" s="16">
        <f>Visits!A$33</f>
        <v>0</v>
      </c>
      <c r="B121" s="13"/>
      <c r="C121" s="11">
        <f>Visits!C33</f>
        <v>0</v>
      </c>
      <c r="D121" s="13"/>
      <c r="E121" s="13"/>
      <c r="F121" s="40"/>
      <c r="G121" s="40"/>
      <c r="H121" s="40"/>
      <c r="I121" s="40"/>
      <c r="J121" s="40"/>
      <c r="K121" s="40"/>
      <c r="L121" s="40"/>
      <c r="M121" s="40"/>
      <c r="N121" s="40"/>
      <c r="O121" s="40"/>
      <c r="P121" s="40"/>
      <c r="Q121" s="46"/>
    </row>
    <row r="122" spans="1:17">
      <c r="A122" s="16">
        <f>Visits!A$33</f>
        <v>0</v>
      </c>
      <c r="B122" s="13"/>
      <c r="C122" s="13"/>
      <c r="D122" s="11">
        <f>Visits!D33</f>
        <v>0</v>
      </c>
      <c r="E122" s="13"/>
      <c r="F122" s="40"/>
      <c r="G122" s="40"/>
      <c r="H122" s="40"/>
      <c r="I122" s="40"/>
      <c r="J122" s="40"/>
      <c r="K122" s="40"/>
      <c r="L122" s="40"/>
      <c r="M122" s="40"/>
      <c r="N122" s="40"/>
      <c r="O122" s="40"/>
      <c r="P122" s="40"/>
      <c r="Q122" s="46"/>
    </row>
    <row r="123" spans="1:17" s="70" customFormat="1">
      <c r="A123" s="55">
        <f>Visits!A$33</f>
        <v>0</v>
      </c>
      <c r="B123" s="68"/>
      <c r="C123" s="68"/>
      <c r="D123" s="68"/>
      <c r="E123" s="49">
        <f>Visits!E33</f>
        <v>0</v>
      </c>
      <c r="F123" s="50"/>
      <c r="G123" s="50"/>
      <c r="H123" s="50"/>
      <c r="I123" s="50"/>
      <c r="J123" s="50"/>
      <c r="K123" s="50"/>
      <c r="L123" s="50"/>
      <c r="M123" s="50"/>
      <c r="N123" s="50"/>
      <c r="O123" s="50"/>
      <c r="P123" s="50"/>
      <c r="Q123" s="51"/>
    </row>
    <row r="124" spans="1:17">
      <c r="A124" s="25">
        <f>Visits!A$34</f>
        <v>0</v>
      </c>
      <c r="B124" s="11">
        <f>Visits!B34</f>
        <v>0</v>
      </c>
      <c r="C124" s="14"/>
      <c r="D124" s="14"/>
      <c r="E124" s="14"/>
      <c r="F124" s="40"/>
      <c r="G124" s="40"/>
      <c r="H124" s="40"/>
      <c r="I124" s="40"/>
      <c r="J124" s="40"/>
      <c r="K124" s="40"/>
      <c r="L124" s="40"/>
      <c r="M124" s="40"/>
      <c r="N124" s="40"/>
      <c r="O124" s="40"/>
      <c r="P124" s="40"/>
      <c r="Q124" s="46"/>
    </row>
    <row r="125" spans="1:17">
      <c r="A125" s="25">
        <f>Visits!A$34</f>
        <v>0</v>
      </c>
      <c r="B125" s="13"/>
      <c r="C125" s="15">
        <f>Visits!C34</f>
        <v>0</v>
      </c>
      <c r="D125" s="14"/>
      <c r="E125" s="14"/>
      <c r="F125" s="40"/>
      <c r="G125" s="40"/>
      <c r="H125" s="40"/>
      <c r="I125" s="40"/>
      <c r="J125" s="40"/>
      <c r="K125" s="40"/>
      <c r="L125" s="40"/>
      <c r="M125" s="40"/>
      <c r="N125" s="40"/>
      <c r="O125" s="40"/>
      <c r="P125" s="40"/>
      <c r="Q125" s="46"/>
    </row>
    <row r="126" spans="1:17">
      <c r="A126" s="25">
        <f>Visits!A$34</f>
        <v>0</v>
      </c>
      <c r="B126" s="13"/>
      <c r="C126" s="14"/>
      <c r="D126" s="15">
        <f>Visits!D34</f>
        <v>0</v>
      </c>
      <c r="E126" s="14"/>
      <c r="F126" s="40"/>
      <c r="G126" s="40"/>
      <c r="H126" s="40"/>
      <c r="I126" s="40"/>
      <c r="J126" s="40"/>
      <c r="K126" s="40"/>
      <c r="L126" s="40"/>
      <c r="M126" s="40"/>
      <c r="N126" s="40"/>
      <c r="O126" s="40"/>
      <c r="P126" s="40"/>
      <c r="Q126" s="46"/>
    </row>
    <row r="127" spans="1:17" s="70" customFormat="1">
      <c r="A127" s="47">
        <f>Visits!A$34</f>
        <v>0</v>
      </c>
      <c r="B127" s="68"/>
      <c r="C127" s="69"/>
      <c r="D127" s="69"/>
      <c r="E127" s="49">
        <f>Visits!E34</f>
        <v>0</v>
      </c>
      <c r="F127" s="50"/>
      <c r="G127" s="50"/>
      <c r="H127" s="50"/>
      <c r="I127" s="50"/>
      <c r="J127" s="50"/>
      <c r="K127" s="50"/>
      <c r="L127" s="50"/>
      <c r="M127" s="50"/>
      <c r="N127" s="50"/>
      <c r="O127" s="50"/>
      <c r="P127" s="50"/>
      <c r="Q127" s="51"/>
    </row>
    <row r="128" spans="1:17">
      <c r="A128" s="32">
        <f>Visits!A$35</f>
        <v>0</v>
      </c>
      <c r="B128" s="11">
        <f>Visits!B35</f>
        <v>0</v>
      </c>
      <c r="C128" s="13"/>
      <c r="D128" s="13"/>
      <c r="E128" s="13"/>
      <c r="F128" s="40"/>
      <c r="G128" s="40"/>
      <c r="H128" s="40"/>
      <c r="I128" s="40"/>
      <c r="J128" s="40"/>
      <c r="K128" s="40"/>
      <c r="L128" s="40"/>
      <c r="M128" s="40"/>
      <c r="N128" s="40"/>
      <c r="O128" s="40"/>
      <c r="P128" s="40"/>
      <c r="Q128" s="46"/>
    </row>
    <row r="129" spans="1:17">
      <c r="A129" s="32">
        <f>Visits!A$35</f>
        <v>0</v>
      </c>
      <c r="B129" s="13"/>
      <c r="C129" s="11">
        <f>Visits!C35</f>
        <v>0</v>
      </c>
      <c r="D129" s="13"/>
      <c r="E129" s="13"/>
      <c r="F129" s="40"/>
      <c r="G129" s="40"/>
      <c r="H129" s="40"/>
      <c r="I129" s="40"/>
      <c r="J129" s="40"/>
      <c r="K129" s="40"/>
      <c r="L129" s="40"/>
      <c r="M129" s="40"/>
      <c r="N129" s="40"/>
      <c r="O129" s="40"/>
      <c r="P129" s="40"/>
      <c r="Q129" s="46"/>
    </row>
    <row r="130" spans="1:17">
      <c r="A130" s="32">
        <f>Visits!A$35</f>
        <v>0</v>
      </c>
      <c r="B130" s="13"/>
      <c r="C130" s="13"/>
      <c r="D130" s="11">
        <f>Visits!D35</f>
        <v>0</v>
      </c>
      <c r="E130" s="13"/>
      <c r="F130" s="40"/>
      <c r="G130" s="40"/>
      <c r="H130" s="40"/>
      <c r="I130" s="40"/>
      <c r="J130" s="40"/>
      <c r="K130" s="40"/>
      <c r="L130" s="40"/>
      <c r="M130" s="40"/>
      <c r="N130" s="40"/>
      <c r="O130" s="40"/>
      <c r="P130" s="40"/>
      <c r="Q130" s="46"/>
    </row>
    <row r="131" spans="1:17" s="70" customFormat="1">
      <c r="A131" s="71">
        <f>Visits!A$35</f>
        <v>0</v>
      </c>
      <c r="B131" s="68"/>
      <c r="C131" s="68"/>
      <c r="D131" s="68"/>
      <c r="E131" s="49">
        <f>Visits!E35</f>
        <v>0</v>
      </c>
      <c r="F131" s="50"/>
      <c r="G131" s="50"/>
      <c r="H131" s="50"/>
      <c r="I131" s="50"/>
      <c r="J131" s="50"/>
      <c r="K131" s="50"/>
      <c r="L131" s="50"/>
      <c r="M131" s="50"/>
      <c r="N131" s="50"/>
      <c r="O131" s="50"/>
      <c r="P131" s="50"/>
      <c r="Q131" s="51"/>
    </row>
    <row r="132" spans="1:17">
      <c r="A132" s="25">
        <f>Visits!A$36</f>
        <v>0</v>
      </c>
      <c r="B132" s="11">
        <f>Visits!B36</f>
        <v>0</v>
      </c>
      <c r="C132" s="14"/>
      <c r="D132" s="14"/>
      <c r="E132" s="14"/>
      <c r="F132" s="40"/>
      <c r="G132" s="40"/>
      <c r="H132" s="40"/>
      <c r="I132" s="40"/>
      <c r="J132" s="40"/>
      <c r="K132" s="40"/>
      <c r="L132" s="40"/>
      <c r="M132" s="40"/>
      <c r="N132" s="40"/>
      <c r="O132" s="40"/>
      <c r="P132" s="40"/>
      <c r="Q132" s="46"/>
    </row>
    <row r="133" spans="1:17">
      <c r="A133" s="25">
        <f>Visits!A$36</f>
        <v>0</v>
      </c>
      <c r="B133" s="13"/>
      <c r="C133" s="15">
        <f>Visits!C36</f>
        <v>0</v>
      </c>
      <c r="D133" s="14"/>
      <c r="E133" s="14"/>
      <c r="F133" s="40"/>
      <c r="G133" s="40"/>
      <c r="H133" s="40"/>
      <c r="I133" s="40"/>
      <c r="J133" s="40"/>
      <c r="K133" s="40"/>
      <c r="L133" s="40"/>
      <c r="M133" s="40"/>
      <c r="N133" s="40"/>
      <c r="O133" s="40"/>
      <c r="P133" s="40"/>
      <c r="Q133" s="46"/>
    </row>
    <row r="134" spans="1:17">
      <c r="A134" s="25">
        <f>Visits!A$36</f>
        <v>0</v>
      </c>
      <c r="B134" s="13"/>
      <c r="C134" s="14"/>
      <c r="D134" s="15">
        <f>Visits!D36</f>
        <v>0</v>
      </c>
      <c r="E134" s="14"/>
      <c r="F134" s="40"/>
      <c r="G134" s="40"/>
      <c r="H134" s="40"/>
      <c r="I134" s="40"/>
      <c r="J134" s="40"/>
      <c r="K134" s="40"/>
      <c r="L134" s="40"/>
      <c r="M134" s="40"/>
      <c r="N134" s="40"/>
      <c r="O134" s="40"/>
      <c r="P134" s="40"/>
      <c r="Q134" s="46"/>
    </row>
    <row r="135" spans="1:17" s="70" customFormat="1">
      <c r="A135" s="47">
        <f>Visits!A$36</f>
        <v>0</v>
      </c>
      <c r="B135" s="68"/>
      <c r="C135" s="69"/>
      <c r="D135" s="69"/>
      <c r="E135" s="49">
        <f>Visits!E36</f>
        <v>0</v>
      </c>
      <c r="F135" s="50"/>
      <c r="G135" s="50"/>
      <c r="H135" s="50"/>
      <c r="I135" s="50"/>
      <c r="J135" s="50"/>
      <c r="K135" s="50"/>
      <c r="L135" s="50"/>
      <c r="M135" s="50"/>
      <c r="N135" s="50"/>
      <c r="O135" s="50"/>
      <c r="P135" s="50"/>
      <c r="Q135" s="51"/>
    </row>
    <row r="136" spans="1:17" s="67" customFormat="1">
      <c r="A136" s="65">
        <f>Visits!A$37</f>
        <v>0</v>
      </c>
      <c r="B136" s="11">
        <f>Visits!B37</f>
        <v>0</v>
      </c>
      <c r="C136" s="66"/>
      <c r="D136" s="66"/>
      <c r="E136" s="66"/>
      <c r="F136" s="40"/>
      <c r="G136" s="40"/>
      <c r="H136" s="40"/>
      <c r="I136" s="40"/>
      <c r="J136" s="40"/>
      <c r="K136" s="40"/>
      <c r="L136" s="40"/>
      <c r="M136" s="40"/>
      <c r="N136" s="40"/>
      <c r="O136" s="40"/>
      <c r="P136" s="40"/>
      <c r="Q136" s="46"/>
    </row>
    <row r="137" spans="1:17" s="67" customFormat="1">
      <c r="A137" s="65">
        <f>Visits!A$37</f>
        <v>0</v>
      </c>
      <c r="B137" s="66"/>
      <c r="C137" s="11">
        <f>Visits!C37</f>
        <v>0</v>
      </c>
      <c r="D137" s="66"/>
      <c r="E137" s="66"/>
      <c r="F137" s="40"/>
      <c r="G137" s="40"/>
      <c r="H137" s="40"/>
      <c r="I137" s="40"/>
      <c r="J137" s="40"/>
      <c r="K137" s="40"/>
      <c r="L137" s="40"/>
      <c r="M137" s="40"/>
      <c r="N137" s="40"/>
      <c r="O137" s="40"/>
      <c r="P137" s="40"/>
      <c r="Q137" s="46"/>
    </row>
    <row r="138" spans="1:17" s="67" customFormat="1">
      <c r="A138" s="65">
        <f>Visits!A$37</f>
        <v>0</v>
      </c>
      <c r="B138" s="66"/>
      <c r="C138" s="66"/>
      <c r="D138" s="11">
        <f>Visits!D37</f>
        <v>0</v>
      </c>
      <c r="E138" s="66"/>
      <c r="F138" s="40"/>
      <c r="G138" s="40"/>
      <c r="H138" s="40"/>
      <c r="I138" s="40"/>
      <c r="J138" s="40"/>
      <c r="K138" s="40"/>
      <c r="L138" s="40"/>
      <c r="M138" s="40"/>
      <c r="N138" s="40"/>
      <c r="O138" s="40"/>
      <c r="P138" s="40"/>
      <c r="Q138" s="46"/>
    </row>
    <row r="139" spans="1:17" s="74" customFormat="1">
      <c r="A139" s="72">
        <f>Visits!A$37</f>
        <v>0</v>
      </c>
      <c r="B139" s="73"/>
      <c r="C139" s="73"/>
      <c r="D139" s="73"/>
      <c r="E139" s="49">
        <f>Visits!E37</f>
        <v>0</v>
      </c>
      <c r="F139" s="50"/>
      <c r="G139" s="50"/>
      <c r="H139" s="50"/>
      <c r="I139" s="50"/>
      <c r="J139" s="50"/>
      <c r="K139" s="50"/>
      <c r="L139" s="50"/>
      <c r="M139" s="50"/>
      <c r="N139" s="50"/>
      <c r="O139" s="50"/>
      <c r="P139" s="50"/>
      <c r="Q139" s="51"/>
    </row>
    <row r="140" spans="1:17">
      <c r="A140" s="25">
        <f>Visits!A$38</f>
        <v>0</v>
      </c>
      <c r="B140" s="11">
        <f>Visits!B38</f>
        <v>0</v>
      </c>
      <c r="C140" s="14"/>
      <c r="D140" s="14"/>
      <c r="E140" s="14"/>
      <c r="F140" s="40"/>
      <c r="G140" s="40"/>
      <c r="H140" s="40"/>
      <c r="I140" s="40"/>
      <c r="J140" s="40"/>
      <c r="K140" s="40"/>
      <c r="L140" s="40"/>
      <c r="M140" s="40"/>
      <c r="N140" s="40"/>
      <c r="O140" s="40"/>
      <c r="P140" s="40"/>
      <c r="Q140" s="46"/>
    </row>
    <row r="141" spans="1:17">
      <c r="A141" s="25">
        <f>Visits!A$38</f>
        <v>0</v>
      </c>
      <c r="B141" s="13"/>
      <c r="C141" s="15">
        <f>Visits!C38</f>
        <v>0</v>
      </c>
      <c r="D141" s="14"/>
      <c r="E141" s="14"/>
      <c r="F141" s="40"/>
      <c r="G141" s="40"/>
      <c r="H141" s="40"/>
      <c r="I141" s="40"/>
      <c r="J141" s="40"/>
      <c r="K141" s="40"/>
      <c r="L141" s="40"/>
      <c r="M141" s="40"/>
      <c r="N141" s="40"/>
      <c r="O141" s="40"/>
      <c r="P141" s="40"/>
      <c r="Q141" s="46"/>
    </row>
    <row r="142" spans="1:17">
      <c r="A142" s="25">
        <f>Visits!A$38</f>
        <v>0</v>
      </c>
      <c r="B142" s="13"/>
      <c r="C142" s="14"/>
      <c r="D142" s="15">
        <f>Visits!D38</f>
        <v>0</v>
      </c>
      <c r="E142" s="14"/>
      <c r="F142" s="40"/>
      <c r="G142" s="40"/>
      <c r="H142" s="40"/>
      <c r="I142" s="40"/>
      <c r="J142" s="40"/>
      <c r="K142" s="40"/>
      <c r="L142" s="40"/>
      <c r="M142" s="40"/>
      <c r="N142" s="40"/>
      <c r="O142" s="40"/>
      <c r="P142" s="40"/>
      <c r="Q142" s="46"/>
    </row>
    <row r="143" spans="1:17" s="70" customFormat="1">
      <c r="A143" s="47">
        <f>Visits!A$38</f>
        <v>0</v>
      </c>
      <c r="B143" s="68"/>
      <c r="C143" s="69"/>
      <c r="D143" s="69"/>
      <c r="E143" s="49">
        <f>Visits!E38</f>
        <v>0</v>
      </c>
      <c r="F143" s="50"/>
      <c r="G143" s="50"/>
      <c r="H143" s="50"/>
      <c r="I143" s="50"/>
      <c r="J143" s="50"/>
      <c r="K143" s="50"/>
      <c r="L143" s="50"/>
      <c r="M143" s="50"/>
      <c r="N143" s="50"/>
      <c r="O143" s="50"/>
      <c r="P143" s="50"/>
      <c r="Q143" s="51"/>
    </row>
    <row r="144" spans="1:17" s="67" customFormat="1">
      <c r="A144" s="65">
        <f>Visits!A$39</f>
        <v>0</v>
      </c>
      <c r="B144" s="11">
        <f>Visits!B39</f>
        <v>0</v>
      </c>
      <c r="C144" s="66"/>
      <c r="D144" s="66"/>
      <c r="E144" s="66"/>
      <c r="F144" s="40"/>
      <c r="G144" s="40"/>
      <c r="H144" s="40"/>
      <c r="I144" s="40"/>
      <c r="J144" s="40"/>
      <c r="K144" s="40"/>
      <c r="L144" s="40"/>
      <c r="M144" s="40"/>
      <c r="N144" s="40"/>
      <c r="O144" s="40"/>
      <c r="P144" s="40"/>
      <c r="Q144" s="46"/>
    </row>
    <row r="145" spans="1:17" s="67" customFormat="1">
      <c r="A145" s="65">
        <f>Visits!A$39</f>
        <v>0</v>
      </c>
      <c r="B145" s="66"/>
      <c r="C145" s="11">
        <f>Visits!C39</f>
        <v>0</v>
      </c>
      <c r="D145" s="66"/>
      <c r="E145" s="66"/>
      <c r="F145" s="40"/>
      <c r="G145" s="40"/>
      <c r="H145" s="40"/>
      <c r="I145" s="40"/>
      <c r="J145" s="40"/>
      <c r="K145" s="40"/>
      <c r="L145" s="40"/>
      <c r="M145" s="40"/>
      <c r="N145" s="40"/>
      <c r="O145" s="40"/>
      <c r="P145" s="40"/>
      <c r="Q145" s="46"/>
    </row>
    <row r="146" spans="1:17" s="67" customFormat="1">
      <c r="A146" s="65">
        <f>Visits!A$39</f>
        <v>0</v>
      </c>
      <c r="B146" s="66"/>
      <c r="C146" s="66"/>
      <c r="D146" s="11">
        <f>Visits!D39</f>
        <v>0</v>
      </c>
      <c r="E146" s="66"/>
      <c r="F146" s="40"/>
      <c r="G146" s="40"/>
      <c r="H146" s="40"/>
      <c r="I146" s="40"/>
      <c r="J146" s="40"/>
      <c r="K146" s="40"/>
      <c r="L146" s="40"/>
      <c r="M146" s="40"/>
      <c r="N146" s="40"/>
      <c r="O146" s="40"/>
      <c r="P146" s="40"/>
      <c r="Q146" s="46"/>
    </row>
    <row r="147" spans="1:17" s="74" customFormat="1">
      <c r="A147" s="72">
        <f>Visits!A$39</f>
        <v>0</v>
      </c>
      <c r="B147" s="73"/>
      <c r="C147" s="73"/>
      <c r="D147" s="73"/>
      <c r="E147" s="49">
        <f>Visits!E39</f>
        <v>0</v>
      </c>
      <c r="F147" s="50"/>
      <c r="G147" s="50"/>
      <c r="H147" s="50"/>
      <c r="I147" s="50"/>
      <c r="J147" s="50"/>
      <c r="K147" s="50"/>
      <c r="L147" s="50"/>
      <c r="M147" s="50"/>
      <c r="N147" s="50"/>
      <c r="O147" s="50"/>
      <c r="P147" s="50"/>
      <c r="Q147" s="51"/>
    </row>
    <row r="148" spans="1:17">
      <c r="A148" s="25">
        <f>Visits!A$40</f>
        <v>0</v>
      </c>
      <c r="B148" s="11">
        <f>Visits!B40</f>
        <v>0</v>
      </c>
      <c r="C148" s="14"/>
      <c r="D148" s="14"/>
      <c r="E148" s="14"/>
      <c r="F148" s="40"/>
      <c r="G148" s="40"/>
      <c r="H148" s="40"/>
      <c r="I148" s="40"/>
      <c r="J148" s="40"/>
      <c r="K148" s="40"/>
      <c r="L148" s="40"/>
      <c r="M148" s="40"/>
      <c r="N148" s="40"/>
      <c r="O148" s="40"/>
      <c r="P148" s="40"/>
      <c r="Q148" s="46"/>
    </row>
    <row r="149" spans="1:17">
      <c r="A149" s="25">
        <f>Visits!A$40</f>
        <v>0</v>
      </c>
      <c r="B149" s="13"/>
      <c r="C149" s="15">
        <f>Visits!C40</f>
        <v>0</v>
      </c>
      <c r="D149" s="14"/>
      <c r="E149" s="14"/>
      <c r="F149" s="40"/>
      <c r="G149" s="40"/>
      <c r="H149" s="40"/>
      <c r="I149" s="40"/>
      <c r="J149" s="40"/>
      <c r="K149" s="40"/>
      <c r="L149" s="40"/>
      <c r="M149" s="40"/>
      <c r="N149" s="40"/>
      <c r="O149" s="40"/>
      <c r="P149" s="40"/>
      <c r="Q149" s="46"/>
    </row>
    <row r="150" spans="1:17">
      <c r="A150" s="25">
        <f>Visits!A$40</f>
        <v>0</v>
      </c>
      <c r="B150" s="13"/>
      <c r="C150" s="14"/>
      <c r="D150" s="15">
        <f>Visits!D40</f>
        <v>0</v>
      </c>
      <c r="E150" s="14"/>
      <c r="F150" s="40"/>
      <c r="G150" s="40"/>
      <c r="H150" s="40"/>
      <c r="I150" s="40"/>
      <c r="J150" s="40"/>
      <c r="K150" s="40"/>
      <c r="L150" s="40"/>
      <c r="M150" s="40"/>
      <c r="N150" s="40"/>
      <c r="O150" s="40"/>
      <c r="P150" s="40"/>
      <c r="Q150" s="46"/>
    </row>
    <row r="151" spans="1:17" s="70" customFormat="1">
      <c r="A151" s="47">
        <f>Visits!A$40</f>
        <v>0</v>
      </c>
      <c r="B151" s="68"/>
      <c r="C151" s="69"/>
      <c r="D151" s="69"/>
      <c r="E151" s="49">
        <f>Visits!E40</f>
        <v>0</v>
      </c>
      <c r="F151" s="50"/>
      <c r="G151" s="50"/>
      <c r="H151" s="50"/>
      <c r="I151" s="50"/>
      <c r="J151" s="50"/>
      <c r="K151" s="50"/>
      <c r="L151" s="50"/>
      <c r="M151" s="50"/>
      <c r="N151" s="50"/>
      <c r="O151" s="50"/>
      <c r="P151" s="50"/>
      <c r="Q151" s="51"/>
    </row>
    <row r="152" spans="1:17" s="67" customFormat="1">
      <c r="A152" s="65">
        <f>Visits!A$41</f>
        <v>0</v>
      </c>
      <c r="B152" s="11">
        <f>Visits!B41</f>
        <v>0</v>
      </c>
      <c r="C152" s="66"/>
      <c r="D152" s="66"/>
      <c r="E152" s="66"/>
      <c r="F152" s="40"/>
      <c r="G152" s="40"/>
      <c r="H152" s="40"/>
      <c r="I152" s="40"/>
      <c r="J152" s="40"/>
      <c r="K152" s="40"/>
      <c r="L152" s="40"/>
      <c r="M152" s="40"/>
      <c r="N152" s="40"/>
      <c r="O152" s="40"/>
      <c r="P152" s="40"/>
      <c r="Q152" s="46"/>
    </row>
    <row r="153" spans="1:17" s="67" customFormat="1">
      <c r="A153" s="65">
        <f>Visits!A$41</f>
        <v>0</v>
      </c>
      <c r="B153" s="66"/>
      <c r="C153" s="11">
        <f>Visits!C41</f>
        <v>0</v>
      </c>
      <c r="D153" s="66"/>
      <c r="E153" s="66"/>
      <c r="F153" s="40"/>
      <c r="G153" s="40"/>
      <c r="H153" s="40"/>
      <c r="I153" s="40"/>
      <c r="J153" s="40"/>
      <c r="K153" s="40"/>
      <c r="L153" s="40"/>
      <c r="M153" s="40"/>
      <c r="N153" s="40"/>
      <c r="O153" s="40"/>
      <c r="P153" s="40"/>
      <c r="Q153" s="46"/>
    </row>
    <row r="154" spans="1:17" s="67" customFormat="1">
      <c r="A154" s="65">
        <f>Visits!A$41</f>
        <v>0</v>
      </c>
      <c r="B154" s="66"/>
      <c r="C154" s="66"/>
      <c r="D154" s="11">
        <f>Visits!D41</f>
        <v>0</v>
      </c>
      <c r="E154" s="66"/>
      <c r="F154" s="40"/>
      <c r="G154" s="40"/>
      <c r="H154" s="40"/>
      <c r="I154" s="40"/>
      <c r="J154" s="40"/>
      <c r="K154" s="40"/>
      <c r="L154" s="40"/>
      <c r="M154" s="40"/>
      <c r="N154" s="40"/>
      <c r="O154" s="40"/>
      <c r="P154" s="40"/>
      <c r="Q154" s="46"/>
    </row>
    <row r="155" spans="1:17" s="74" customFormat="1">
      <c r="A155" s="72">
        <f>Visits!A$41</f>
        <v>0</v>
      </c>
      <c r="B155" s="73"/>
      <c r="C155" s="73"/>
      <c r="D155" s="73"/>
      <c r="E155" s="49">
        <f>Visits!E41</f>
        <v>0</v>
      </c>
      <c r="F155" s="50"/>
      <c r="G155" s="50"/>
      <c r="H155" s="50"/>
      <c r="I155" s="50"/>
      <c r="J155" s="50"/>
      <c r="K155" s="50"/>
      <c r="L155" s="50"/>
      <c r="M155" s="50"/>
      <c r="N155" s="50"/>
      <c r="O155" s="50"/>
      <c r="P155" s="50"/>
      <c r="Q155" s="51"/>
    </row>
    <row r="156" spans="1:17">
      <c r="A156" s="25">
        <f>Visits!A$42</f>
        <v>0</v>
      </c>
      <c r="B156" s="11">
        <f>Visits!B42</f>
        <v>0</v>
      </c>
      <c r="C156" s="14"/>
      <c r="D156" s="14"/>
      <c r="E156" s="14"/>
      <c r="F156" s="40"/>
      <c r="G156" s="40"/>
      <c r="H156" s="40"/>
      <c r="I156" s="40"/>
      <c r="J156" s="40"/>
      <c r="K156" s="40"/>
      <c r="L156" s="40"/>
      <c r="M156" s="40"/>
      <c r="N156" s="40"/>
      <c r="O156" s="40"/>
      <c r="P156" s="40"/>
      <c r="Q156" s="46"/>
    </row>
    <row r="157" spans="1:17">
      <c r="A157" s="25">
        <f>Visits!A$42</f>
        <v>0</v>
      </c>
      <c r="B157" s="13"/>
      <c r="C157" s="15">
        <f>Visits!C42</f>
        <v>0</v>
      </c>
      <c r="D157" s="14"/>
      <c r="E157" s="14"/>
      <c r="F157" s="40"/>
      <c r="G157" s="40"/>
      <c r="H157" s="40"/>
      <c r="I157" s="40"/>
      <c r="J157" s="40"/>
      <c r="K157" s="40"/>
      <c r="L157" s="40"/>
      <c r="M157" s="40"/>
      <c r="N157" s="40"/>
      <c r="O157" s="40"/>
      <c r="P157" s="40"/>
      <c r="Q157" s="46"/>
    </row>
    <row r="158" spans="1:17">
      <c r="A158" s="25">
        <f>Visits!A$42</f>
        <v>0</v>
      </c>
      <c r="B158" s="13"/>
      <c r="C158" s="14"/>
      <c r="D158" s="15">
        <f>Visits!D42</f>
        <v>0</v>
      </c>
      <c r="E158" s="14"/>
      <c r="F158" s="40"/>
      <c r="G158" s="40"/>
      <c r="H158" s="40"/>
      <c r="I158" s="40"/>
      <c r="J158" s="40"/>
      <c r="K158" s="40"/>
      <c r="L158" s="40"/>
      <c r="M158" s="40"/>
      <c r="N158" s="40"/>
      <c r="O158" s="40"/>
      <c r="P158" s="40"/>
      <c r="Q158" s="46"/>
    </row>
    <row r="159" spans="1:17" s="70" customFormat="1">
      <c r="A159" s="47">
        <f>Visits!A$42</f>
        <v>0</v>
      </c>
      <c r="B159" s="68"/>
      <c r="C159" s="69"/>
      <c r="D159" s="69"/>
      <c r="E159" s="49">
        <f>Visits!E42</f>
        <v>0</v>
      </c>
      <c r="F159" s="50"/>
      <c r="G159" s="50"/>
      <c r="H159" s="50"/>
      <c r="I159" s="50"/>
      <c r="J159" s="50"/>
      <c r="K159" s="50"/>
      <c r="L159" s="50"/>
      <c r="M159" s="50"/>
      <c r="N159" s="50"/>
      <c r="O159" s="50"/>
      <c r="P159" s="50"/>
      <c r="Q159" s="51"/>
    </row>
    <row r="160" spans="1:17" s="67" customFormat="1">
      <c r="A160" s="65">
        <f>Visits!A$43</f>
        <v>0</v>
      </c>
      <c r="B160" s="11">
        <f>Visits!B43</f>
        <v>0</v>
      </c>
      <c r="C160" s="66"/>
      <c r="D160" s="66"/>
      <c r="E160" s="66"/>
      <c r="F160" s="40"/>
      <c r="G160" s="40"/>
      <c r="H160" s="40"/>
      <c r="I160" s="40"/>
      <c r="J160" s="40"/>
      <c r="K160" s="40"/>
      <c r="L160" s="40"/>
      <c r="M160" s="40"/>
      <c r="N160" s="40"/>
      <c r="O160" s="40"/>
      <c r="P160" s="40"/>
      <c r="Q160" s="46"/>
    </row>
    <row r="161" spans="1:17" s="67" customFormat="1">
      <c r="A161" s="65">
        <f>Visits!A$43</f>
        <v>0</v>
      </c>
      <c r="B161" s="66"/>
      <c r="C161" s="11">
        <f>Visits!C43</f>
        <v>0</v>
      </c>
      <c r="D161" s="66"/>
      <c r="E161" s="66"/>
      <c r="F161" s="40"/>
      <c r="G161" s="40"/>
      <c r="H161" s="40"/>
      <c r="I161" s="40"/>
      <c r="J161" s="40"/>
      <c r="K161" s="40"/>
      <c r="L161" s="40"/>
      <c r="M161" s="40"/>
      <c r="N161" s="40"/>
      <c r="O161" s="40"/>
      <c r="P161" s="40"/>
      <c r="Q161" s="46"/>
    </row>
    <row r="162" spans="1:17" s="67" customFormat="1">
      <c r="A162" s="65">
        <f>Visits!A$43</f>
        <v>0</v>
      </c>
      <c r="B162" s="66"/>
      <c r="C162" s="66"/>
      <c r="D162" s="11">
        <f>Visits!D43</f>
        <v>0</v>
      </c>
      <c r="E162" s="66"/>
      <c r="F162" s="40"/>
      <c r="G162" s="40"/>
      <c r="H162" s="40"/>
      <c r="I162" s="40"/>
      <c r="J162" s="40"/>
      <c r="K162" s="40"/>
      <c r="L162" s="40"/>
      <c r="M162" s="40"/>
      <c r="N162" s="40"/>
      <c r="O162" s="40"/>
      <c r="P162" s="40"/>
      <c r="Q162" s="46"/>
    </row>
    <row r="163" spans="1:17" s="74" customFormat="1">
      <c r="A163" s="72">
        <f>Visits!A$43</f>
        <v>0</v>
      </c>
      <c r="B163" s="73"/>
      <c r="C163" s="73"/>
      <c r="D163" s="73"/>
      <c r="E163" s="49">
        <f>Visits!E43</f>
        <v>0</v>
      </c>
      <c r="F163" s="50"/>
      <c r="G163" s="50"/>
      <c r="H163" s="50"/>
      <c r="I163" s="50"/>
      <c r="J163" s="50"/>
      <c r="K163" s="50"/>
      <c r="L163" s="50"/>
      <c r="M163" s="50"/>
      <c r="N163" s="50"/>
      <c r="O163" s="50"/>
      <c r="P163" s="50"/>
      <c r="Q163" s="51"/>
    </row>
    <row r="164" spans="1:17">
      <c r="A164" s="25">
        <f>Visits!A$44</f>
        <v>0</v>
      </c>
      <c r="B164" s="11">
        <f>Visits!B44</f>
        <v>0</v>
      </c>
      <c r="C164" s="14"/>
      <c r="D164" s="14"/>
      <c r="E164" s="14"/>
      <c r="F164" s="40"/>
      <c r="G164" s="40"/>
      <c r="H164" s="40"/>
      <c r="I164" s="40"/>
      <c r="J164" s="40"/>
      <c r="K164" s="40"/>
      <c r="L164" s="40"/>
      <c r="M164" s="40"/>
      <c r="N164" s="40"/>
      <c r="O164" s="40"/>
      <c r="P164" s="40"/>
      <c r="Q164" s="46"/>
    </row>
    <row r="165" spans="1:17">
      <c r="A165" s="25">
        <f>Visits!A$44</f>
        <v>0</v>
      </c>
      <c r="B165" s="13"/>
      <c r="C165" s="15">
        <f>Visits!C44</f>
        <v>0</v>
      </c>
      <c r="D165" s="14"/>
      <c r="E165" s="14"/>
      <c r="F165" s="40"/>
      <c r="G165" s="40"/>
      <c r="H165" s="40"/>
      <c r="I165" s="40"/>
      <c r="J165" s="40"/>
      <c r="K165" s="40"/>
      <c r="L165" s="40"/>
      <c r="M165" s="40"/>
      <c r="N165" s="40"/>
      <c r="O165" s="40"/>
      <c r="P165" s="40"/>
      <c r="Q165" s="46"/>
    </row>
    <row r="166" spans="1:17">
      <c r="A166" s="25">
        <f>Visits!A$44</f>
        <v>0</v>
      </c>
      <c r="B166" s="13"/>
      <c r="C166" s="14"/>
      <c r="D166" s="15">
        <f>Visits!D44</f>
        <v>0</v>
      </c>
      <c r="E166" s="14"/>
      <c r="F166" s="40"/>
      <c r="G166" s="40"/>
      <c r="H166" s="40"/>
      <c r="I166" s="40"/>
      <c r="J166" s="40"/>
      <c r="K166" s="40"/>
      <c r="L166" s="40"/>
      <c r="M166" s="40"/>
      <c r="N166" s="40"/>
      <c r="O166" s="40"/>
      <c r="P166" s="40"/>
      <c r="Q166" s="46"/>
    </row>
    <row r="167" spans="1:17" s="70" customFormat="1">
      <c r="A167" s="47">
        <f>Visits!A$44</f>
        <v>0</v>
      </c>
      <c r="B167" s="68"/>
      <c r="C167" s="69"/>
      <c r="D167" s="69"/>
      <c r="E167" s="49">
        <f>Visits!E44</f>
        <v>0</v>
      </c>
      <c r="F167" s="50"/>
      <c r="G167" s="50"/>
      <c r="H167" s="50"/>
      <c r="I167" s="50"/>
      <c r="J167" s="50"/>
      <c r="K167" s="50"/>
      <c r="L167" s="50"/>
      <c r="M167" s="50"/>
      <c r="N167" s="50"/>
      <c r="O167" s="50"/>
      <c r="P167" s="50"/>
      <c r="Q167" s="51"/>
    </row>
    <row r="168" spans="1:17" s="67" customFormat="1">
      <c r="A168" s="65">
        <f>Visits!A$45</f>
        <v>0</v>
      </c>
      <c r="B168" s="11">
        <f>Visits!B45</f>
        <v>0</v>
      </c>
      <c r="C168" s="66"/>
      <c r="D168" s="66"/>
      <c r="E168" s="66"/>
      <c r="F168" s="40"/>
      <c r="G168" s="40"/>
      <c r="H168" s="40"/>
      <c r="I168" s="40"/>
      <c r="J168" s="40"/>
      <c r="K168" s="40"/>
      <c r="L168" s="40"/>
      <c r="M168" s="40"/>
      <c r="N168" s="40"/>
      <c r="O168" s="40"/>
      <c r="P168" s="40"/>
      <c r="Q168" s="46"/>
    </row>
    <row r="169" spans="1:17" s="67" customFormat="1">
      <c r="A169" s="65">
        <f>Visits!A$45</f>
        <v>0</v>
      </c>
      <c r="B169" s="66"/>
      <c r="C169" s="11">
        <f>Visits!C45</f>
        <v>0</v>
      </c>
      <c r="D169" s="66"/>
      <c r="E169" s="66"/>
      <c r="F169" s="40"/>
      <c r="G169" s="40"/>
      <c r="H169" s="40"/>
      <c r="I169" s="40"/>
      <c r="J169" s="40"/>
      <c r="K169" s="40"/>
      <c r="L169" s="40"/>
      <c r="M169" s="40"/>
      <c r="N169" s="40"/>
      <c r="O169" s="40"/>
      <c r="P169" s="40"/>
      <c r="Q169" s="46"/>
    </row>
    <row r="170" spans="1:17" s="67" customFormat="1">
      <c r="A170" s="65">
        <f>Visits!A$45</f>
        <v>0</v>
      </c>
      <c r="B170" s="66"/>
      <c r="C170" s="66"/>
      <c r="D170" s="11">
        <f>Visits!D45</f>
        <v>0</v>
      </c>
      <c r="E170" s="66"/>
      <c r="F170" s="40"/>
      <c r="G170" s="40"/>
      <c r="H170" s="40"/>
      <c r="I170" s="40"/>
      <c r="J170" s="40"/>
      <c r="K170" s="40"/>
      <c r="L170" s="40"/>
      <c r="M170" s="40"/>
      <c r="N170" s="40"/>
      <c r="O170" s="40"/>
      <c r="P170" s="40"/>
      <c r="Q170" s="46"/>
    </row>
    <row r="171" spans="1:17" s="74" customFormat="1">
      <c r="A171" s="72">
        <f>Visits!A$45</f>
        <v>0</v>
      </c>
      <c r="B171" s="73"/>
      <c r="C171" s="73"/>
      <c r="D171" s="73"/>
      <c r="E171" s="49">
        <f>Visits!E45</f>
        <v>0</v>
      </c>
      <c r="F171" s="50"/>
      <c r="G171" s="50"/>
      <c r="H171" s="50"/>
      <c r="I171" s="50"/>
      <c r="J171" s="50"/>
      <c r="K171" s="50"/>
      <c r="L171" s="50"/>
      <c r="M171" s="50"/>
      <c r="N171" s="50"/>
      <c r="O171" s="50"/>
      <c r="P171" s="50"/>
      <c r="Q171" s="51"/>
    </row>
    <row r="172" spans="1:17">
      <c r="A172" s="25">
        <f>Visits!A$46</f>
        <v>0</v>
      </c>
      <c r="B172" s="11">
        <f>Visits!B46</f>
        <v>0</v>
      </c>
      <c r="C172" s="14"/>
      <c r="D172" s="14"/>
      <c r="E172" s="14"/>
      <c r="F172" s="40"/>
      <c r="G172" s="40"/>
      <c r="H172" s="40"/>
      <c r="I172" s="40"/>
      <c r="J172" s="40"/>
      <c r="K172" s="40"/>
      <c r="L172" s="40"/>
      <c r="M172" s="40"/>
      <c r="N172" s="40"/>
      <c r="O172" s="40"/>
      <c r="P172" s="40"/>
      <c r="Q172" s="46"/>
    </row>
    <row r="173" spans="1:17">
      <c r="A173" s="25">
        <f>Visits!A$46</f>
        <v>0</v>
      </c>
      <c r="B173" s="13"/>
      <c r="C173" s="15">
        <f>Visits!C46</f>
        <v>0</v>
      </c>
      <c r="D173" s="14"/>
      <c r="E173" s="14"/>
      <c r="F173" s="40"/>
      <c r="G173" s="40"/>
      <c r="H173" s="40"/>
      <c r="I173" s="40"/>
      <c r="J173" s="40"/>
      <c r="K173" s="40"/>
      <c r="L173" s="40"/>
      <c r="M173" s="40"/>
      <c r="N173" s="40"/>
      <c r="O173" s="40"/>
      <c r="P173" s="40"/>
      <c r="Q173" s="46"/>
    </row>
    <row r="174" spans="1:17">
      <c r="A174" s="25">
        <f>Visits!A$46</f>
        <v>0</v>
      </c>
      <c r="B174" s="13"/>
      <c r="C174" s="14"/>
      <c r="D174" s="15">
        <f>Visits!D46</f>
        <v>0</v>
      </c>
      <c r="E174" s="14"/>
      <c r="F174" s="40"/>
      <c r="G174" s="40"/>
      <c r="H174" s="40"/>
      <c r="I174" s="40"/>
      <c r="J174" s="40"/>
      <c r="K174" s="40"/>
      <c r="L174" s="40"/>
      <c r="M174" s="40"/>
      <c r="N174" s="40"/>
      <c r="O174" s="40"/>
      <c r="P174" s="40"/>
      <c r="Q174" s="46"/>
    </row>
    <row r="175" spans="1:17" s="70" customFormat="1">
      <c r="A175" s="47">
        <f>Visits!A$46</f>
        <v>0</v>
      </c>
      <c r="B175" s="68"/>
      <c r="C175" s="69"/>
      <c r="D175" s="69"/>
      <c r="E175" s="49">
        <f>Visits!E46</f>
        <v>0</v>
      </c>
      <c r="F175" s="50"/>
      <c r="G175" s="50"/>
      <c r="H175" s="50"/>
      <c r="I175" s="50"/>
      <c r="J175" s="50"/>
      <c r="K175" s="50"/>
      <c r="L175" s="50"/>
      <c r="M175" s="50"/>
      <c r="N175" s="50"/>
      <c r="O175" s="50"/>
      <c r="P175" s="50"/>
      <c r="Q175" s="51"/>
    </row>
    <row r="176" spans="1:17" s="67" customFormat="1">
      <c r="A176" s="65">
        <f>Visits!A$47</f>
        <v>0</v>
      </c>
      <c r="B176" s="11">
        <f>Visits!B47</f>
        <v>0</v>
      </c>
      <c r="C176" s="66"/>
      <c r="D176" s="66"/>
      <c r="E176" s="66"/>
      <c r="F176" s="40"/>
      <c r="G176" s="40"/>
      <c r="H176" s="40"/>
      <c r="I176" s="40"/>
      <c r="J176" s="40"/>
      <c r="K176" s="40"/>
      <c r="L176" s="40"/>
      <c r="M176" s="40"/>
      <c r="N176" s="40"/>
      <c r="O176" s="40"/>
      <c r="P176" s="40"/>
      <c r="Q176" s="46"/>
    </row>
    <row r="177" spans="1:17" s="67" customFormat="1">
      <c r="A177" s="65">
        <f>Visits!A$47</f>
        <v>0</v>
      </c>
      <c r="B177" s="66"/>
      <c r="C177" s="11">
        <f>Visits!C47</f>
        <v>0</v>
      </c>
      <c r="D177" s="66"/>
      <c r="E177" s="66"/>
      <c r="F177" s="40"/>
      <c r="G177" s="40"/>
      <c r="H177" s="40"/>
      <c r="I177" s="40"/>
      <c r="J177" s="40"/>
      <c r="K177" s="40"/>
      <c r="L177" s="40"/>
      <c r="M177" s="40"/>
      <c r="N177" s="40"/>
      <c r="O177" s="40"/>
      <c r="P177" s="40"/>
      <c r="Q177" s="46"/>
    </row>
    <row r="178" spans="1:17" s="67" customFormat="1">
      <c r="A178" s="65">
        <f>Visits!A$47</f>
        <v>0</v>
      </c>
      <c r="B178" s="66"/>
      <c r="C178" s="66"/>
      <c r="D178" s="11">
        <f>Visits!D47</f>
        <v>0</v>
      </c>
      <c r="E178" s="66"/>
      <c r="F178" s="40"/>
      <c r="G178" s="40"/>
      <c r="H178" s="40"/>
      <c r="I178" s="40"/>
      <c r="J178" s="40"/>
      <c r="K178" s="40"/>
      <c r="L178" s="40"/>
      <c r="M178" s="40"/>
      <c r="N178" s="40"/>
      <c r="O178" s="40"/>
      <c r="P178" s="40"/>
      <c r="Q178" s="46"/>
    </row>
    <row r="179" spans="1:17" s="74" customFormat="1">
      <c r="A179" s="72">
        <f>Visits!A$47</f>
        <v>0</v>
      </c>
      <c r="B179" s="73"/>
      <c r="C179" s="73"/>
      <c r="D179" s="73"/>
      <c r="E179" s="49">
        <f>Visits!E47</f>
        <v>0</v>
      </c>
      <c r="F179" s="50"/>
      <c r="G179" s="50"/>
      <c r="H179" s="50"/>
      <c r="I179" s="50"/>
      <c r="J179" s="50"/>
      <c r="K179" s="50"/>
      <c r="L179" s="50"/>
      <c r="M179" s="50"/>
      <c r="N179" s="50"/>
      <c r="O179" s="50"/>
      <c r="P179" s="50"/>
      <c r="Q179" s="51"/>
    </row>
    <row r="180" spans="1:17">
      <c r="A180" s="25">
        <f>Visits!A$48</f>
        <v>0</v>
      </c>
      <c r="B180" s="11">
        <f>Visits!B48</f>
        <v>0</v>
      </c>
      <c r="C180" s="14"/>
      <c r="D180" s="14"/>
      <c r="E180" s="14"/>
      <c r="F180" s="40"/>
      <c r="G180" s="40"/>
      <c r="H180" s="40"/>
      <c r="I180" s="40"/>
      <c r="J180" s="40"/>
      <c r="K180" s="40"/>
      <c r="L180" s="40"/>
      <c r="M180" s="40"/>
      <c r="N180" s="40"/>
      <c r="O180" s="40"/>
      <c r="P180" s="40"/>
      <c r="Q180" s="46"/>
    </row>
    <row r="181" spans="1:17">
      <c r="A181" s="25">
        <f>Visits!A$48</f>
        <v>0</v>
      </c>
      <c r="B181" s="13"/>
      <c r="C181" s="15">
        <f>Visits!C48</f>
        <v>0</v>
      </c>
      <c r="D181" s="14"/>
      <c r="E181" s="14"/>
      <c r="F181" s="40"/>
      <c r="G181" s="40"/>
      <c r="H181" s="40"/>
      <c r="I181" s="40"/>
      <c r="J181" s="40"/>
      <c r="K181" s="40"/>
      <c r="L181" s="40"/>
      <c r="M181" s="40"/>
      <c r="N181" s="40"/>
      <c r="O181" s="40"/>
      <c r="P181" s="40"/>
      <c r="Q181" s="46"/>
    </row>
    <row r="182" spans="1:17">
      <c r="A182" s="25">
        <f>Visits!A$48</f>
        <v>0</v>
      </c>
      <c r="B182" s="13"/>
      <c r="C182" s="14"/>
      <c r="D182" s="15">
        <f>Visits!D48</f>
        <v>0</v>
      </c>
      <c r="E182" s="14"/>
      <c r="F182" s="40"/>
      <c r="G182" s="40"/>
      <c r="H182" s="40"/>
      <c r="I182" s="40"/>
      <c r="J182" s="40"/>
      <c r="K182" s="40"/>
      <c r="L182" s="40"/>
      <c r="M182" s="40"/>
      <c r="N182" s="40"/>
      <c r="O182" s="40"/>
      <c r="P182" s="40"/>
      <c r="Q182" s="46"/>
    </row>
    <row r="183" spans="1:17" s="70" customFormat="1">
      <c r="A183" s="47">
        <f>Visits!A$48</f>
        <v>0</v>
      </c>
      <c r="B183" s="68"/>
      <c r="C183" s="69"/>
      <c r="D183" s="69"/>
      <c r="E183" s="49">
        <f>Visits!E48</f>
        <v>0</v>
      </c>
      <c r="F183" s="50"/>
      <c r="G183" s="50"/>
      <c r="H183" s="50"/>
      <c r="I183" s="50"/>
      <c r="J183" s="50"/>
      <c r="K183" s="50"/>
      <c r="L183" s="50"/>
      <c r="M183" s="50"/>
      <c r="N183" s="50"/>
      <c r="O183" s="50"/>
      <c r="P183" s="50"/>
      <c r="Q183" s="51"/>
    </row>
    <row r="184" spans="1:17" s="67" customFormat="1">
      <c r="A184" s="65">
        <f>Visits!A$49</f>
        <v>0</v>
      </c>
      <c r="B184" s="11">
        <f>Visits!B49</f>
        <v>0</v>
      </c>
      <c r="C184" s="66"/>
      <c r="D184" s="66"/>
      <c r="E184" s="66"/>
      <c r="F184" s="40"/>
      <c r="G184" s="40"/>
      <c r="H184" s="40"/>
      <c r="I184" s="40"/>
      <c r="J184" s="40"/>
      <c r="K184" s="40"/>
      <c r="L184" s="40"/>
      <c r="M184" s="40"/>
      <c r="N184" s="40"/>
      <c r="O184" s="40"/>
      <c r="P184" s="40"/>
      <c r="Q184" s="46"/>
    </row>
    <row r="185" spans="1:17" s="67" customFormat="1">
      <c r="A185" s="65">
        <f>Visits!A$49</f>
        <v>0</v>
      </c>
      <c r="B185" s="66"/>
      <c r="C185" s="11">
        <f>Visits!C49</f>
        <v>0</v>
      </c>
      <c r="D185" s="66"/>
      <c r="E185" s="66"/>
      <c r="F185" s="40"/>
      <c r="G185" s="40"/>
      <c r="H185" s="40"/>
      <c r="I185" s="40"/>
      <c r="J185" s="40"/>
      <c r="K185" s="40"/>
      <c r="L185" s="40"/>
      <c r="M185" s="40"/>
      <c r="N185" s="40"/>
      <c r="O185" s="40"/>
      <c r="P185" s="40"/>
      <c r="Q185" s="46"/>
    </row>
    <row r="186" spans="1:17" s="67" customFormat="1">
      <c r="A186" s="65">
        <f>Visits!A$49</f>
        <v>0</v>
      </c>
      <c r="B186" s="66"/>
      <c r="C186" s="66"/>
      <c r="D186" s="11">
        <f>Visits!D49</f>
        <v>0</v>
      </c>
      <c r="E186" s="66"/>
      <c r="F186" s="40"/>
      <c r="G186" s="40"/>
      <c r="H186" s="40"/>
      <c r="I186" s="40"/>
      <c r="J186" s="40"/>
      <c r="K186" s="40"/>
      <c r="L186" s="40"/>
      <c r="M186" s="40"/>
      <c r="N186" s="40"/>
      <c r="O186" s="40"/>
      <c r="P186" s="40"/>
      <c r="Q186" s="46"/>
    </row>
    <row r="187" spans="1:17" s="74" customFormat="1">
      <c r="A187" s="72">
        <f>Visits!A$49</f>
        <v>0</v>
      </c>
      <c r="B187" s="73"/>
      <c r="C187" s="73"/>
      <c r="D187" s="73"/>
      <c r="E187" s="49">
        <f>Visits!E49</f>
        <v>0</v>
      </c>
      <c r="F187" s="50"/>
      <c r="G187" s="50"/>
      <c r="H187" s="50"/>
      <c r="I187" s="50"/>
      <c r="J187" s="50"/>
      <c r="K187" s="50"/>
      <c r="L187" s="50"/>
      <c r="M187" s="50"/>
      <c r="N187" s="50"/>
      <c r="O187" s="50"/>
      <c r="P187" s="50"/>
      <c r="Q187" s="51"/>
    </row>
    <row r="188" spans="1:17">
      <c r="A188" s="25">
        <f>Visits!A$50</f>
        <v>0</v>
      </c>
      <c r="B188" s="11">
        <f>Visits!B50</f>
        <v>0</v>
      </c>
      <c r="C188" s="14"/>
      <c r="D188" s="14"/>
      <c r="E188" s="14"/>
      <c r="F188" s="40"/>
      <c r="G188" s="40"/>
      <c r="H188" s="40"/>
      <c r="I188" s="40"/>
      <c r="J188" s="40"/>
      <c r="K188" s="40"/>
      <c r="L188" s="40"/>
      <c r="M188" s="40"/>
      <c r="N188" s="40"/>
      <c r="O188" s="40"/>
      <c r="P188" s="40"/>
      <c r="Q188" s="46"/>
    </row>
    <row r="189" spans="1:17">
      <c r="A189" s="25">
        <f>Visits!A$50</f>
        <v>0</v>
      </c>
      <c r="B189" s="13"/>
      <c r="C189" s="15">
        <f>Visits!C50</f>
        <v>0</v>
      </c>
      <c r="D189" s="14"/>
      <c r="E189" s="14"/>
      <c r="F189" s="40"/>
      <c r="G189" s="40"/>
      <c r="H189" s="40"/>
      <c r="I189" s="40"/>
      <c r="J189" s="40"/>
      <c r="K189" s="40"/>
      <c r="L189" s="40"/>
      <c r="M189" s="40"/>
      <c r="N189" s="40"/>
      <c r="O189" s="40"/>
      <c r="P189" s="40"/>
      <c r="Q189" s="46"/>
    </row>
    <row r="190" spans="1:17">
      <c r="A190" s="25">
        <f>Visits!A$50</f>
        <v>0</v>
      </c>
      <c r="B190" s="13"/>
      <c r="C190" s="14"/>
      <c r="D190" s="15">
        <f>Visits!D50</f>
        <v>0</v>
      </c>
      <c r="E190" s="14"/>
      <c r="F190" s="40"/>
      <c r="G190" s="40"/>
      <c r="H190" s="40"/>
      <c r="I190" s="40"/>
      <c r="J190" s="40"/>
      <c r="K190" s="40"/>
      <c r="L190" s="40"/>
      <c r="M190" s="40"/>
      <c r="N190" s="40"/>
      <c r="O190" s="40"/>
      <c r="P190" s="40"/>
      <c r="Q190" s="46"/>
    </row>
    <row r="191" spans="1:17" s="70" customFormat="1">
      <c r="A191" s="47">
        <f>Visits!A$50</f>
        <v>0</v>
      </c>
      <c r="B191" s="68"/>
      <c r="C191" s="69"/>
      <c r="D191" s="69"/>
      <c r="E191" s="49">
        <f>Visits!E50</f>
        <v>0</v>
      </c>
      <c r="F191" s="50"/>
      <c r="G191" s="50"/>
      <c r="H191" s="50"/>
      <c r="I191" s="50"/>
      <c r="J191" s="50"/>
      <c r="K191" s="50"/>
      <c r="L191" s="50"/>
      <c r="M191" s="50"/>
      <c r="N191" s="50"/>
      <c r="O191" s="50"/>
      <c r="P191" s="50"/>
      <c r="Q191" s="51"/>
    </row>
    <row r="192" spans="1:17" s="67" customFormat="1">
      <c r="A192" s="65">
        <f>Visits!A$51</f>
        <v>0</v>
      </c>
      <c r="B192" s="11">
        <f>Visits!B51</f>
        <v>0</v>
      </c>
      <c r="C192" s="66"/>
      <c r="D192" s="66"/>
      <c r="E192" s="66"/>
      <c r="F192" s="40"/>
      <c r="G192" s="40"/>
      <c r="H192" s="40"/>
      <c r="I192" s="40"/>
      <c r="J192" s="40"/>
      <c r="K192" s="40"/>
      <c r="L192" s="40"/>
      <c r="M192" s="40"/>
      <c r="N192" s="40"/>
      <c r="O192" s="40"/>
      <c r="P192" s="40"/>
      <c r="Q192" s="46"/>
    </row>
    <row r="193" spans="1:17" s="67" customFormat="1">
      <c r="A193" s="65">
        <f>Visits!A$51</f>
        <v>0</v>
      </c>
      <c r="B193" s="66"/>
      <c r="C193" s="11">
        <f>Visits!C51</f>
        <v>0</v>
      </c>
      <c r="D193" s="66"/>
      <c r="E193" s="66"/>
      <c r="F193" s="40"/>
      <c r="G193" s="40"/>
      <c r="H193" s="40"/>
      <c r="I193" s="40"/>
      <c r="J193" s="40"/>
      <c r="K193" s="40"/>
      <c r="L193" s="40"/>
      <c r="M193" s="40"/>
      <c r="N193" s="40"/>
      <c r="O193" s="40"/>
      <c r="P193" s="40"/>
      <c r="Q193" s="46"/>
    </row>
    <row r="194" spans="1:17" s="67" customFormat="1">
      <c r="A194" s="65">
        <f>Visits!A$51</f>
        <v>0</v>
      </c>
      <c r="B194" s="66"/>
      <c r="C194" s="66"/>
      <c r="D194" s="11">
        <f>Visits!D51</f>
        <v>0</v>
      </c>
      <c r="E194" s="66"/>
      <c r="F194" s="40"/>
      <c r="G194" s="40"/>
      <c r="H194" s="40"/>
      <c r="I194" s="40"/>
      <c r="J194" s="40"/>
      <c r="K194" s="40"/>
      <c r="L194" s="40"/>
      <c r="M194" s="40"/>
      <c r="N194" s="40"/>
      <c r="O194" s="40"/>
      <c r="P194" s="40"/>
      <c r="Q194" s="46"/>
    </row>
    <row r="195" spans="1:17" s="74" customFormat="1">
      <c r="A195" s="72">
        <f>Visits!A$51</f>
        <v>0</v>
      </c>
      <c r="B195" s="73"/>
      <c r="C195" s="73"/>
      <c r="D195" s="73"/>
      <c r="E195" s="49">
        <f>Visits!E51</f>
        <v>0</v>
      </c>
      <c r="F195" s="50"/>
      <c r="G195" s="50"/>
      <c r="H195" s="50"/>
      <c r="I195" s="50"/>
      <c r="J195" s="50"/>
      <c r="K195" s="50"/>
      <c r="L195" s="50"/>
      <c r="M195" s="50"/>
      <c r="N195" s="50"/>
      <c r="O195" s="50"/>
      <c r="P195" s="50"/>
      <c r="Q195" s="51"/>
    </row>
    <row r="196" spans="1:17">
      <c r="A196" s="25">
        <f>Visits!A$52</f>
        <v>0</v>
      </c>
      <c r="B196" s="11">
        <f>Visits!B52</f>
        <v>0</v>
      </c>
      <c r="C196" s="14"/>
      <c r="D196" s="14"/>
      <c r="E196" s="14"/>
      <c r="F196" s="40"/>
      <c r="G196" s="40"/>
      <c r="H196" s="40"/>
      <c r="I196" s="40"/>
      <c r="J196" s="40"/>
      <c r="K196" s="40"/>
      <c r="L196" s="40"/>
      <c r="M196" s="40"/>
      <c r="N196" s="40"/>
      <c r="O196" s="40"/>
      <c r="P196" s="40"/>
      <c r="Q196" s="46"/>
    </row>
    <row r="197" spans="1:17">
      <c r="A197" s="25">
        <f>Visits!A$52</f>
        <v>0</v>
      </c>
      <c r="B197" s="13"/>
      <c r="C197" s="15">
        <f>Visits!C52</f>
        <v>0</v>
      </c>
      <c r="D197" s="14"/>
      <c r="E197" s="14"/>
      <c r="F197" s="40"/>
      <c r="G197" s="40"/>
      <c r="H197" s="40"/>
      <c r="I197" s="40"/>
      <c r="J197" s="40"/>
      <c r="K197" s="40"/>
      <c r="L197" s="40"/>
      <c r="M197" s="40"/>
      <c r="N197" s="40"/>
      <c r="O197" s="40"/>
      <c r="P197" s="40"/>
      <c r="Q197" s="46"/>
    </row>
    <row r="198" spans="1:17">
      <c r="A198" s="25">
        <f>Visits!A$52</f>
        <v>0</v>
      </c>
      <c r="B198" s="13"/>
      <c r="C198" s="14"/>
      <c r="D198" s="15">
        <f>Visits!D52</f>
        <v>0</v>
      </c>
      <c r="E198" s="14"/>
      <c r="F198" s="40"/>
      <c r="G198" s="40"/>
      <c r="H198" s="40"/>
      <c r="I198" s="40"/>
      <c r="J198" s="40"/>
      <c r="K198" s="40"/>
      <c r="L198" s="40"/>
      <c r="M198" s="40"/>
      <c r="N198" s="40"/>
      <c r="O198" s="40"/>
      <c r="P198" s="40"/>
      <c r="Q198" s="46"/>
    </row>
    <row r="199" spans="1:17" s="70" customFormat="1">
      <c r="A199" s="47">
        <f>Visits!A$52</f>
        <v>0</v>
      </c>
      <c r="B199" s="68"/>
      <c r="C199" s="69"/>
      <c r="D199" s="69"/>
      <c r="E199" s="49">
        <f>Visits!E52</f>
        <v>0</v>
      </c>
      <c r="F199" s="50"/>
      <c r="G199" s="50"/>
      <c r="H199" s="50"/>
      <c r="I199" s="50"/>
      <c r="J199" s="50"/>
      <c r="K199" s="50"/>
      <c r="L199" s="50"/>
      <c r="M199" s="50"/>
      <c r="N199" s="50"/>
      <c r="O199" s="50"/>
      <c r="P199" s="50"/>
      <c r="Q199" s="51"/>
    </row>
    <row r="200" spans="1:17" s="67" customFormat="1">
      <c r="A200" s="65">
        <f>Visits!A$53</f>
        <v>0</v>
      </c>
      <c r="B200" s="11">
        <f>Visits!B53</f>
        <v>0</v>
      </c>
      <c r="C200" s="66"/>
      <c r="D200" s="66"/>
      <c r="E200" s="66"/>
      <c r="F200" s="40"/>
      <c r="G200" s="40"/>
      <c r="H200" s="40"/>
      <c r="I200" s="40"/>
      <c r="J200" s="40"/>
      <c r="K200" s="40"/>
      <c r="L200" s="40"/>
      <c r="M200" s="40"/>
      <c r="N200" s="40"/>
      <c r="O200" s="40"/>
      <c r="P200" s="40"/>
      <c r="Q200" s="46"/>
    </row>
    <row r="201" spans="1:17" s="67" customFormat="1">
      <c r="A201" s="65">
        <f>Visits!A$53</f>
        <v>0</v>
      </c>
      <c r="B201" s="66"/>
      <c r="C201" s="11">
        <f>Visits!C53</f>
        <v>0</v>
      </c>
      <c r="D201" s="66"/>
      <c r="E201" s="66"/>
      <c r="F201" s="40"/>
      <c r="G201" s="40"/>
      <c r="H201" s="40"/>
      <c r="I201" s="40"/>
      <c r="J201" s="40"/>
      <c r="K201" s="40"/>
      <c r="L201" s="40"/>
      <c r="M201" s="40"/>
      <c r="N201" s="40"/>
      <c r="O201" s="40"/>
      <c r="P201" s="40"/>
      <c r="Q201" s="46"/>
    </row>
    <row r="202" spans="1:17" s="67" customFormat="1">
      <c r="A202" s="65">
        <f>Visits!A$53</f>
        <v>0</v>
      </c>
      <c r="B202" s="66"/>
      <c r="C202" s="66"/>
      <c r="D202" s="11">
        <f>Visits!D53</f>
        <v>0</v>
      </c>
      <c r="E202" s="66"/>
      <c r="F202" s="40"/>
      <c r="G202" s="40"/>
      <c r="H202" s="40"/>
      <c r="I202" s="40"/>
      <c r="J202" s="40"/>
      <c r="K202" s="40"/>
      <c r="L202" s="40"/>
      <c r="M202" s="40"/>
      <c r="N202" s="40"/>
      <c r="O202" s="40"/>
      <c r="P202" s="40"/>
      <c r="Q202" s="46"/>
    </row>
    <row r="203" spans="1:17" s="74" customFormat="1">
      <c r="A203" s="72">
        <f>Visits!A$53</f>
        <v>0</v>
      </c>
      <c r="B203" s="73"/>
      <c r="C203" s="73"/>
      <c r="D203" s="73"/>
      <c r="E203" s="49">
        <f>Visits!E53</f>
        <v>0</v>
      </c>
      <c r="F203" s="50"/>
      <c r="G203" s="50"/>
      <c r="H203" s="50"/>
      <c r="I203" s="50"/>
      <c r="J203" s="50"/>
      <c r="K203" s="50"/>
      <c r="L203" s="50"/>
      <c r="M203" s="50"/>
      <c r="N203" s="50"/>
      <c r="O203" s="50"/>
      <c r="P203" s="50"/>
      <c r="Q203" s="51"/>
    </row>
    <row r="204" spans="1:17">
      <c r="A204" s="25">
        <f>Visits!A$54</f>
        <v>0</v>
      </c>
      <c r="B204" s="11">
        <f>Visits!B54</f>
        <v>0</v>
      </c>
      <c r="C204" s="14"/>
      <c r="D204" s="14"/>
      <c r="E204" s="14"/>
      <c r="F204" s="40"/>
      <c r="G204" s="40"/>
      <c r="H204" s="40"/>
      <c r="I204" s="40"/>
      <c r="J204" s="40"/>
      <c r="K204" s="40"/>
      <c r="L204" s="40"/>
      <c r="M204" s="40"/>
      <c r="N204" s="40"/>
      <c r="O204" s="40"/>
      <c r="P204" s="40"/>
      <c r="Q204" s="46"/>
    </row>
    <row r="205" spans="1:17">
      <c r="A205" s="25">
        <f>Visits!A$54</f>
        <v>0</v>
      </c>
      <c r="B205" s="13"/>
      <c r="C205" s="15">
        <f>Visits!C54</f>
        <v>0</v>
      </c>
      <c r="D205" s="14"/>
      <c r="E205" s="14"/>
      <c r="F205" s="40"/>
      <c r="G205" s="40"/>
      <c r="H205" s="40"/>
      <c r="I205" s="40"/>
      <c r="J205" s="40"/>
      <c r="K205" s="40"/>
      <c r="L205" s="40"/>
      <c r="M205" s="40"/>
      <c r="N205" s="40"/>
      <c r="O205" s="40"/>
      <c r="P205" s="40"/>
      <c r="Q205" s="46"/>
    </row>
    <row r="206" spans="1:17">
      <c r="A206" s="25">
        <f>Visits!A$54</f>
        <v>0</v>
      </c>
      <c r="B206" s="13"/>
      <c r="C206" s="14"/>
      <c r="D206" s="15">
        <f>Visits!D54</f>
        <v>0</v>
      </c>
      <c r="E206" s="14"/>
      <c r="F206" s="40"/>
      <c r="G206" s="40"/>
      <c r="H206" s="40"/>
      <c r="I206" s="40"/>
      <c r="J206" s="40"/>
      <c r="K206" s="40"/>
      <c r="L206" s="40"/>
      <c r="M206" s="40"/>
      <c r="N206" s="40"/>
      <c r="O206" s="40"/>
      <c r="P206" s="40"/>
      <c r="Q206" s="46"/>
    </row>
    <row r="207" spans="1:17" s="70" customFormat="1">
      <c r="A207" s="47">
        <f>Visits!A$54</f>
        <v>0</v>
      </c>
      <c r="B207" s="68"/>
      <c r="C207" s="69"/>
      <c r="D207" s="69"/>
      <c r="E207" s="49">
        <f>Visits!E54</f>
        <v>0</v>
      </c>
      <c r="F207" s="50"/>
      <c r="G207" s="50"/>
      <c r="H207" s="50"/>
      <c r="I207" s="50"/>
      <c r="J207" s="50"/>
      <c r="K207" s="50"/>
      <c r="L207" s="50"/>
      <c r="M207" s="50"/>
      <c r="N207" s="50"/>
      <c r="O207" s="50"/>
      <c r="P207" s="50"/>
      <c r="Q207" s="51"/>
    </row>
    <row r="208" spans="1:17" s="67" customFormat="1">
      <c r="A208" s="65">
        <f>Visits!A$55</f>
        <v>0</v>
      </c>
      <c r="B208" s="11">
        <f>Visits!B55</f>
        <v>0</v>
      </c>
      <c r="C208" s="66"/>
      <c r="D208" s="66"/>
      <c r="E208" s="66"/>
      <c r="F208" s="40"/>
      <c r="G208" s="40"/>
      <c r="H208" s="40"/>
      <c r="I208" s="40"/>
      <c r="J208" s="40"/>
      <c r="K208" s="40"/>
      <c r="L208" s="40"/>
      <c r="M208" s="40"/>
      <c r="N208" s="40"/>
      <c r="O208" s="40"/>
      <c r="P208" s="40"/>
      <c r="Q208" s="46"/>
    </row>
    <row r="209" spans="1:17" s="67" customFormat="1">
      <c r="A209" s="65">
        <f>Visits!A$55</f>
        <v>0</v>
      </c>
      <c r="B209" s="66"/>
      <c r="C209" s="11">
        <f>Visits!C55</f>
        <v>0</v>
      </c>
      <c r="D209" s="66"/>
      <c r="E209" s="66"/>
      <c r="F209" s="40"/>
      <c r="G209" s="40"/>
      <c r="H209" s="40"/>
      <c r="I209" s="40"/>
      <c r="J209" s="40"/>
      <c r="K209" s="40"/>
      <c r="L209" s="40"/>
      <c r="M209" s="40"/>
      <c r="N209" s="40"/>
      <c r="O209" s="40"/>
      <c r="P209" s="40"/>
      <c r="Q209" s="46"/>
    </row>
    <row r="210" spans="1:17" s="67" customFormat="1">
      <c r="A210" s="65">
        <f>Visits!A$55</f>
        <v>0</v>
      </c>
      <c r="B210" s="66"/>
      <c r="C210" s="66"/>
      <c r="D210" s="11">
        <f>Visits!D55</f>
        <v>0</v>
      </c>
      <c r="E210" s="66"/>
      <c r="F210" s="40"/>
      <c r="G210" s="40"/>
      <c r="H210" s="40"/>
      <c r="I210" s="40"/>
      <c r="J210" s="40"/>
      <c r="K210" s="40"/>
      <c r="L210" s="40"/>
      <c r="M210" s="40"/>
      <c r="N210" s="40"/>
      <c r="O210" s="40"/>
      <c r="P210" s="40"/>
      <c r="Q210" s="46"/>
    </row>
    <row r="211" spans="1:17" s="74" customFormat="1">
      <c r="A211" s="72">
        <f>Visits!A$55</f>
        <v>0</v>
      </c>
      <c r="B211" s="73"/>
      <c r="C211" s="73"/>
      <c r="D211" s="73"/>
      <c r="E211" s="49">
        <f>Visits!E55</f>
        <v>0</v>
      </c>
      <c r="F211" s="50"/>
      <c r="G211" s="50"/>
      <c r="H211" s="50"/>
      <c r="I211" s="50"/>
      <c r="J211" s="50"/>
      <c r="K211" s="50"/>
      <c r="L211" s="50"/>
      <c r="M211" s="50"/>
      <c r="N211" s="50"/>
      <c r="O211" s="50"/>
      <c r="P211" s="50"/>
      <c r="Q211" s="51"/>
    </row>
    <row r="212" spans="1:17">
      <c r="A212" s="25">
        <f>Visits!A$56</f>
        <v>0</v>
      </c>
      <c r="B212" s="11">
        <f>Visits!B56</f>
        <v>0</v>
      </c>
      <c r="C212" s="14"/>
      <c r="D212" s="14"/>
      <c r="E212" s="14"/>
      <c r="F212" s="40"/>
      <c r="G212" s="40"/>
      <c r="H212" s="40"/>
      <c r="I212" s="40"/>
      <c r="J212" s="40"/>
      <c r="K212" s="40"/>
      <c r="L212" s="40"/>
      <c r="M212" s="40"/>
      <c r="N212" s="40"/>
      <c r="O212" s="40"/>
      <c r="P212" s="40"/>
      <c r="Q212" s="46"/>
    </row>
    <row r="213" spans="1:17">
      <c r="A213" s="25">
        <f>Visits!A$56</f>
        <v>0</v>
      </c>
      <c r="B213" s="13"/>
      <c r="C213" s="15">
        <f>Visits!C56</f>
        <v>0</v>
      </c>
      <c r="D213" s="14"/>
      <c r="E213" s="14"/>
      <c r="F213" s="40"/>
      <c r="G213" s="40"/>
      <c r="H213" s="40"/>
      <c r="I213" s="40"/>
      <c r="J213" s="40"/>
      <c r="K213" s="40"/>
      <c r="L213" s="40"/>
      <c r="M213" s="40"/>
      <c r="N213" s="40"/>
      <c r="O213" s="40"/>
      <c r="P213" s="40"/>
      <c r="Q213" s="46"/>
    </row>
    <row r="214" spans="1:17">
      <c r="A214" s="25">
        <f>Visits!A$56</f>
        <v>0</v>
      </c>
      <c r="B214" s="13"/>
      <c r="C214" s="14"/>
      <c r="D214" s="15">
        <f>Visits!D56</f>
        <v>0</v>
      </c>
      <c r="E214" s="14"/>
      <c r="F214" s="40"/>
      <c r="G214" s="40"/>
      <c r="H214" s="40"/>
      <c r="I214" s="40"/>
      <c r="J214" s="40"/>
      <c r="K214" s="40"/>
      <c r="L214" s="40"/>
      <c r="M214" s="40"/>
      <c r="N214" s="40"/>
      <c r="O214" s="40"/>
      <c r="P214" s="40"/>
      <c r="Q214" s="46"/>
    </row>
    <row r="215" spans="1:17" s="70" customFormat="1">
      <c r="A215" s="47">
        <f>Visits!A$56</f>
        <v>0</v>
      </c>
      <c r="B215" s="68"/>
      <c r="C215" s="69"/>
      <c r="D215" s="69"/>
      <c r="E215" s="49">
        <f>Visits!E56</f>
        <v>0</v>
      </c>
      <c r="F215" s="50"/>
      <c r="G215" s="50"/>
      <c r="H215" s="50"/>
      <c r="I215" s="50"/>
      <c r="J215" s="50"/>
      <c r="K215" s="50"/>
      <c r="L215" s="50"/>
      <c r="M215" s="50"/>
      <c r="N215" s="50"/>
      <c r="O215" s="50"/>
      <c r="P215" s="50"/>
      <c r="Q215" s="51"/>
    </row>
    <row r="216" spans="1:17" s="67" customFormat="1">
      <c r="A216" s="65">
        <f>Visits!A$57</f>
        <v>0</v>
      </c>
      <c r="B216" s="11">
        <f>Visits!B57</f>
        <v>0</v>
      </c>
      <c r="C216" s="66"/>
      <c r="D216" s="66"/>
      <c r="E216" s="66"/>
      <c r="F216" s="40"/>
      <c r="G216" s="40"/>
      <c r="H216" s="40"/>
      <c r="I216" s="40"/>
      <c r="J216" s="40"/>
      <c r="K216" s="40"/>
      <c r="L216" s="40"/>
      <c r="M216" s="40"/>
      <c r="N216" s="40"/>
      <c r="O216" s="40"/>
      <c r="P216" s="40"/>
      <c r="Q216" s="46"/>
    </row>
    <row r="217" spans="1:17" s="67" customFormat="1">
      <c r="A217" s="65">
        <f>Visits!A$57</f>
        <v>0</v>
      </c>
      <c r="B217" s="66"/>
      <c r="C217" s="11">
        <f>Visits!C57</f>
        <v>0</v>
      </c>
      <c r="D217" s="66"/>
      <c r="E217" s="66"/>
      <c r="F217" s="40"/>
      <c r="G217" s="40"/>
      <c r="H217" s="40"/>
      <c r="I217" s="40"/>
      <c r="J217" s="40"/>
      <c r="K217" s="40"/>
      <c r="L217" s="40"/>
      <c r="M217" s="40"/>
      <c r="N217" s="40"/>
      <c r="O217" s="40"/>
      <c r="P217" s="40"/>
      <c r="Q217" s="46"/>
    </row>
    <row r="218" spans="1:17" s="67" customFormat="1">
      <c r="A218" s="65">
        <f>Visits!A$57</f>
        <v>0</v>
      </c>
      <c r="B218" s="66"/>
      <c r="C218" s="66"/>
      <c r="D218" s="11">
        <f>Visits!D57</f>
        <v>0</v>
      </c>
      <c r="E218" s="66"/>
      <c r="F218" s="40"/>
      <c r="G218" s="40"/>
      <c r="H218" s="40"/>
      <c r="I218" s="40"/>
      <c r="J218" s="40"/>
      <c r="K218" s="40"/>
      <c r="L218" s="40"/>
      <c r="M218" s="40"/>
      <c r="N218" s="40"/>
      <c r="O218" s="40"/>
      <c r="P218" s="40"/>
      <c r="Q218" s="46"/>
    </row>
    <row r="219" spans="1:17" s="74" customFormat="1">
      <c r="A219" s="72">
        <f>Visits!A$57</f>
        <v>0</v>
      </c>
      <c r="B219" s="73"/>
      <c r="C219" s="73"/>
      <c r="D219" s="73"/>
      <c r="E219" s="49">
        <f>Visits!E57</f>
        <v>0</v>
      </c>
      <c r="F219" s="50"/>
      <c r="G219" s="50"/>
      <c r="H219" s="50"/>
      <c r="I219" s="50"/>
      <c r="J219" s="50"/>
      <c r="K219" s="50"/>
      <c r="L219" s="50"/>
      <c r="M219" s="50"/>
      <c r="N219" s="50"/>
      <c r="O219" s="50"/>
      <c r="P219" s="50"/>
      <c r="Q219" s="51"/>
    </row>
    <row r="220" spans="1:17">
      <c r="A220" s="25">
        <f>Visits!A$58</f>
        <v>0</v>
      </c>
      <c r="B220" s="11">
        <f>Visits!B58</f>
        <v>0</v>
      </c>
      <c r="C220" s="14"/>
      <c r="D220" s="14"/>
      <c r="E220" s="14"/>
      <c r="F220" s="40"/>
      <c r="G220" s="40"/>
      <c r="H220" s="40"/>
      <c r="I220" s="40"/>
      <c r="J220" s="40"/>
      <c r="K220" s="40"/>
      <c r="L220" s="40"/>
      <c r="M220" s="40"/>
      <c r="N220" s="40"/>
      <c r="O220" s="40"/>
      <c r="P220" s="40"/>
      <c r="Q220" s="46"/>
    </row>
    <row r="221" spans="1:17">
      <c r="A221" s="25">
        <f>Visits!A$58</f>
        <v>0</v>
      </c>
      <c r="B221" s="13"/>
      <c r="C221" s="15">
        <f>Visits!C58</f>
        <v>0</v>
      </c>
      <c r="D221" s="14"/>
      <c r="E221" s="14"/>
      <c r="F221" s="40"/>
      <c r="G221" s="40"/>
      <c r="H221" s="40"/>
      <c r="I221" s="40"/>
      <c r="J221" s="40"/>
      <c r="K221" s="40"/>
      <c r="L221" s="40"/>
      <c r="M221" s="40"/>
      <c r="N221" s="40"/>
      <c r="O221" s="40"/>
      <c r="P221" s="40"/>
      <c r="Q221" s="46"/>
    </row>
    <row r="222" spans="1:17">
      <c r="A222" s="25">
        <f>Visits!A$58</f>
        <v>0</v>
      </c>
      <c r="B222" s="13"/>
      <c r="C222" s="14"/>
      <c r="D222" s="15">
        <f>Visits!D58</f>
        <v>0</v>
      </c>
      <c r="E222" s="14"/>
      <c r="F222" s="40"/>
      <c r="G222" s="40"/>
      <c r="H222" s="40"/>
      <c r="I222" s="40"/>
      <c r="J222" s="40"/>
      <c r="K222" s="40"/>
      <c r="L222" s="40"/>
      <c r="M222" s="40"/>
      <c r="N222" s="40"/>
      <c r="O222" s="40"/>
      <c r="P222" s="40"/>
      <c r="Q222" s="46"/>
    </row>
    <row r="223" spans="1:17" s="70" customFormat="1">
      <c r="A223" s="47">
        <f>Visits!A$58</f>
        <v>0</v>
      </c>
      <c r="B223" s="68"/>
      <c r="C223" s="69"/>
      <c r="D223" s="69"/>
      <c r="E223" s="49">
        <f>Visits!E58</f>
        <v>0</v>
      </c>
      <c r="F223" s="50"/>
      <c r="G223" s="50"/>
      <c r="H223" s="50"/>
      <c r="I223" s="50"/>
      <c r="J223" s="50"/>
      <c r="K223" s="50"/>
      <c r="L223" s="50"/>
      <c r="M223" s="50"/>
      <c r="N223" s="50"/>
      <c r="O223" s="50"/>
      <c r="P223" s="50"/>
      <c r="Q223" s="51"/>
    </row>
    <row r="224" spans="1:17" s="67" customFormat="1">
      <c r="A224" s="65">
        <f>Visits!A$59</f>
        <v>0</v>
      </c>
      <c r="B224" s="11">
        <f>Visits!B59</f>
        <v>0</v>
      </c>
      <c r="C224" s="66"/>
      <c r="D224" s="66"/>
      <c r="E224" s="66"/>
      <c r="F224" s="40"/>
      <c r="G224" s="40"/>
      <c r="H224" s="40"/>
      <c r="I224" s="40"/>
      <c r="J224" s="40"/>
      <c r="K224" s="40"/>
      <c r="L224" s="40"/>
      <c r="M224" s="40"/>
      <c r="N224" s="40"/>
      <c r="O224" s="40"/>
      <c r="P224" s="40"/>
      <c r="Q224" s="46"/>
    </row>
    <row r="225" spans="1:17" s="67" customFormat="1">
      <c r="A225" s="65">
        <f>Visits!A$59</f>
        <v>0</v>
      </c>
      <c r="B225" s="66"/>
      <c r="C225" s="11">
        <f>Visits!C59</f>
        <v>0</v>
      </c>
      <c r="D225" s="66"/>
      <c r="E225" s="66"/>
      <c r="F225" s="40"/>
      <c r="G225" s="40"/>
      <c r="H225" s="40"/>
      <c r="I225" s="40"/>
      <c r="J225" s="40"/>
      <c r="K225" s="40"/>
      <c r="L225" s="40"/>
      <c r="M225" s="40"/>
      <c r="N225" s="40"/>
      <c r="O225" s="40"/>
      <c r="P225" s="40"/>
      <c r="Q225" s="46"/>
    </row>
    <row r="226" spans="1:17" s="67" customFormat="1">
      <c r="A226" s="65">
        <f>Visits!A$59</f>
        <v>0</v>
      </c>
      <c r="B226" s="66"/>
      <c r="C226" s="66"/>
      <c r="D226" s="11">
        <f>Visits!D59</f>
        <v>0</v>
      </c>
      <c r="E226" s="66"/>
      <c r="F226" s="40"/>
      <c r="G226" s="40"/>
      <c r="H226" s="40"/>
      <c r="I226" s="40"/>
      <c r="J226" s="40"/>
      <c r="K226" s="40"/>
      <c r="L226" s="40"/>
      <c r="M226" s="40"/>
      <c r="N226" s="40"/>
      <c r="O226" s="40"/>
      <c r="P226" s="40"/>
      <c r="Q226" s="46"/>
    </row>
    <row r="227" spans="1:17" s="74" customFormat="1">
      <c r="A227" s="72">
        <f>Visits!A$59</f>
        <v>0</v>
      </c>
      <c r="B227" s="73"/>
      <c r="C227" s="73"/>
      <c r="D227" s="73"/>
      <c r="E227" s="49">
        <f>Visits!E59</f>
        <v>0</v>
      </c>
      <c r="F227" s="50"/>
      <c r="G227" s="50"/>
      <c r="H227" s="50"/>
      <c r="I227" s="50"/>
      <c r="J227" s="50"/>
      <c r="K227" s="50"/>
      <c r="L227" s="50"/>
      <c r="M227" s="50"/>
      <c r="N227" s="50"/>
      <c r="O227" s="50"/>
      <c r="P227" s="50"/>
      <c r="Q227" s="51"/>
    </row>
    <row r="228" spans="1:17">
      <c r="A228" s="25">
        <f>Visits!A$60</f>
        <v>0</v>
      </c>
      <c r="B228" s="11">
        <f>Visits!B60</f>
        <v>0</v>
      </c>
      <c r="C228" s="14"/>
      <c r="D228" s="14"/>
      <c r="E228" s="14"/>
      <c r="F228" s="40"/>
      <c r="G228" s="40"/>
      <c r="H228" s="40"/>
      <c r="I228" s="40"/>
      <c r="J228" s="40"/>
      <c r="K228" s="40"/>
      <c r="L228" s="40"/>
      <c r="M228" s="40"/>
      <c r="N228" s="40"/>
      <c r="O228" s="40"/>
      <c r="P228" s="40"/>
      <c r="Q228" s="46"/>
    </row>
    <row r="229" spans="1:17">
      <c r="A229" s="25">
        <f>Visits!A$60</f>
        <v>0</v>
      </c>
      <c r="B229" s="13"/>
      <c r="C229" s="15">
        <f>Visits!C60</f>
        <v>0</v>
      </c>
      <c r="D229" s="14"/>
      <c r="E229" s="14"/>
      <c r="F229" s="40"/>
      <c r="G229" s="40"/>
      <c r="H229" s="40"/>
      <c r="I229" s="40"/>
      <c r="J229" s="40"/>
      <c r="K229" s="40"/>
      <c r="L229" s="40"/>
      <c r="M229" s="40"/>
      <c r="N229" s="40"/>
      <c r="O229" s="40"/>
      <c r="P229" s="40"/>
      <c r="Q229" s="46"/>
    </row>
    <row r="230" spans="1:17">
      <c r="A230" s="25">
        <f>Visits!A$60</f>
        <v>0</v>
      </c>
      <c r="B230" s="13"/>
      <c r="C230" s="14"/>
      <c r="D230" s="15">
        <f>Visits!D60</f>
        <v>0</v>
      </c>
      <c r="E230" s="14"/>
      <c r="F230" s="40"/>
      <c r="G230" s="40"/>
      <c r="H230" s="40"/>
      <c r="I230" s="40"/>
      <c r="J230" s="40"/>
      <c r="K230" s="40"/>
      <c r="L230" s="40"/>
      <c r="M230" s="40"/>
      <c r="N230" s="40"/>
      <c r="O230" s="40"/>
      <c r="P230" s="40"/>
      <c r="Q230" s="46"/>
    </row>
    <row r="231" spans="1:17" s="70" customFormat="1">
      <c r="A231" s="47">
        <f>Visits!A$60</f>
        <v>0</v>
      </c>
      <c r="B231" s="68"/>
      <c r="C231" s="69"/>
      <c r="D231" s="69"/>
      <c r="E231" s="49">
        <f>Visits!E60</f>
        <v>0</v>
      </c>
      <c r="F231" s="50"/>
      <c r="G231" s="50"/>
      <c r="H231" s="50"/>
      <c r="I231" s="50"/>
      <c r="J231" s="50"/>
      <c r="K231" s="50"/>
      <c r="L231" s="50"/>
      <c r="M231" s="50"/>
      <c r="N231" s="50"/>
      <c r="O231" s="50"/>
      <c r="P231" s="50"/>
      <c r="Q231" s="51"/>
    </row>
    <row r="232" spans="1:17" s="67" customFormat="1">
      <c r="A232" s="65">
        <f>Visits!A$61</f>
        <v>0</v>
      </c>
      <c r="B232" s="11">
        <f>Visits!B61</f>
        <v>0</v>
      </c>
      <c r="C232" s="66"/>
      <c r="D232" s="66"/>
      <c r="E232" s="66"/>
      <c r="F232" s="40"/>
      <c r="G232" s="40"/>
      <c r="H232" s="40"/>
      <c r="I232" s="40"/>
      <c r="J232" s="40"/>
      <c r="K232" s="40"/>
      <c r="L232" s="40"/>
      <c r="M232" s="40"/>
      <c r="N232" s="40"/>
      <c r="O232" s="40"/>
      <c r="P232" s="40"/>
      <c r="Q232" s="46"/>
    </row>
    <row r="233" spans="1:17" s="67" customFormat="1">
      <c r="A233" s="65">
        <f>Visits!A$61</f>
        <v>0</v>
      </c>
      <c r="B233" s="66"/>
      <c r="C233" s="11">
        <f>Visits!C61</f>
        <v>0</v>
      </c>
      <c r="D233" s="66"/>
      <c r="E233" s="66"/>
      <c r="F233" s="40"/>
      <c r="G233" s="40"/>
      <c r="H233" s="40"/>
      <c r="I233" s="40"/>
      <c r="J233" s="40"/>
      <c r="K233" s="40"/>
      <c r="L233" s="40"/>
      <c r="M233" s="40"/>
      <c r="N233" s="40"/>
      <c r="O233" s="40"/>
      <c r="P233" s="40"/>
      <c r="Q233" s="46"/>
    </row>
    <row r="234" spans="1:17" s="67" customFormat="1">
      <c r="A234" s="65">
        <f>Visits!A$61</f>
        <v>0</v>
      </c>
      <c r="B234" s="66"/>
      <c r="C234" s="66"/>
      <c r="D234" s="11">
        <f>Visits!D61</f>
        <v>0</v>
      </c>
      <c r="E234" s="66"/>
      <c r="F234" s="40"/>
      <c r="G234" s="40"/>
      <c r="H234" s="40"/>
      <c r="I234" s="40"/>
      <c r="J234" s="40"/>
      <c r="K234" s="40"/>
      <c r="L234" s="40"/>
      <c r="M234" s="40"/>
      <c r="N234" s="40"/>
      <c r="O234" s="40"/>
      <c r="P234" s="40"/>
      <c r="Q234" s="46"/>
    </row>
    <row r="235" spans="1:17" s="74" customFormat="1">
      <c r="A235" s="72">
        <f>Visits!A$61</f>
        <v>0</v>
      </c>
      <c r="B235" s="73"/>
      <c r="C235" s="73"/>
      <c r="D235" s="73"/>
      <c r="E235" s="49">
        <f>Visits!E61</f>
        <v>0</v>
      </c>
      <c r="F235" s="50"/>
      <c r="G235" s="50"/>
      <c r="H235" s="50"/>
      <c r="I235" s="50"/>
      <c r="J235" s="50"/>
      <c r="K235" s="50"/>
      <c r="L235" s="50"/>
      <c r="M235" s="50"/>
      <c r="N235" s="50"/>
      <c r="O235" s="50"/>
      <c r="P235" s="50"/>
      <c r="Q235" s="51"/>
    </row>
    <row r="236" spans="1:17">
      <c r="A236" s="25">
        <f>Visits!A$62</f>
        <v>0</v>
      </c>
      <c r="B236" s="11">
        <f>Visits!B62</f>
        <v>0</v>
      </c>
      <c r="C236" s="14"/>
      <c r="D236" s="14"/>
      <c r="E236" s="14"/>
      <c r="F236" s="40"/>
      <c r="G236" s="40"/>
      <c r="H236" s="40"/>
      <c r="I236" s="40"/>
      <c r="J236" s="40"/>
      <c r="K236" s="40"/>
      <c r="L236" s="40"/>
      <c r="M236" s="40"/>
      <c r="N236" s="40"/>
      <c r="O236" s="40"/>
      <c r="P236" s="40"/>
      <c r="Q236" s="46"/>
    </row>
    <row r="237" spans="1:17">
      <c r="A237" s="25">
        <f>Visits!A$62</f>
        <v>0</v>
      </c>
      <c r="B237" s="13"/>
      <c r="C237" s="15">
        <f>Visits!C62</f>
        <v>0</v>
      </c>
      <c r="D237" s="14"/>
      <c r="E237" s="14"/>
      <c r="F237" s="40"/>
      <c r="G237" s="40"/>
      <c r="H237" s="40"/>
      <c r="I237" s="40"/>
      <c r="J237" s="40"/>
      <c r="K237" s="40"/>
      <c r="L237" s="40"/>
      <c r="M237" s="40"/>
      <c r="N237" s="40"/>
      <c r="O237" s="40"/>
      <c r="P237" s="40"/>
      <c r="Q237" s="46"/>
    </row>
    <row r="238" spans="1:17">
      <c r="A238" s="25">
        <f>Visits!A$62</f>
        <v>0</v>
      </c>
      <c r="B238" s="13"/>
      <c r="C238" s="14"/>
      <c r="D238" s="15">
        <f>Visits!D62</f>
        <v>0</v>
      </c>
      <c r="E238" s="14"/>
      <c r="F238" s="40"/>
      <c r="G238" s="40"/>
      <c r="H238" s="40"/>
      <c r="I238" s="40"/>
      <c r="J238" s="40"/>
      <c r="K238" s="40"/>
      <c r="L238" s="40"/>
      <c r="M238" s="40"/>
      <c r="N238" s="40"/>
      <c r="O238" s="40"/>
      <c r="P238" s="40"/>
      <c r="Q238" s="46"/>
    </row>
    <row r="239" spans="1:17" s="70" customFormat="1">
      <c r="A239" s="47">
        <f>Visits!A$62</f>
        <v>0</v>
      </c>
      <c r="B239" s="68"/>
      <c r="C239" s="69"/>
      <c r="D239" s="69"/>
      <c r="E239" s="49">
        <f>Visits!E62</f>
        <v>0</v>
      </c>
      <c r="F239" s="50"/>
      <c r="G239" s="50"/>
      <c r="H239" s="50"/>
      <c r="I239" s="50"/>
      <c r="J239" s="50"/>
      <c r="K239" s="50"/>
      <c r="L239" s="50"/>
      <c r="M239" s="50"/>
      <c r="N239" s="50"/>
      <c r="O239" s="50"/>
      <c r="P239" s="50"/>
      <c r="Q239" s="51"/>
    </row>
    <row r="240" spans="1:17" s="67" customFormat="1">
      <c r="A240" s="65">
        <f>Visits!A$63</f>
        <v>0</v>
      </c>
      <c r="B240" s="11">
        <f>Visits!B63</f>
        <v>0</v>
      </c>
      <c r="C240" s="66"/>
      <c r="D240" s="66"/>
      <c r="E240" s="66"/>
      <c r="F240" s="40"/>
      <c r="G240" s="40"/>
      <c r="H240" s="40"/>
      <c r="I240" s="40"/>
      <c r="J240" s="40"/>
      <c r="K240" s="40"/>
      <c r="L240" s="40"/>
      <c r="M240" s="40"/>
      <c r="N240" s="40"/>
      <c r="O240" s="40"/>
      <c r="P240" s="40"/>
      <c r="Q240" s="46"/>
    </row>
    <row r="241" spans="1:17" s="67" customFormat="1">
      <c r="A241" s="65">
        <f>Visits!A$63</f>
        <v>0</v>
      </c>
      <c r="B241" s="66"/>
      <c r="C241" s="11">
        <f>Visits!C63</f>
        <v>0</v>
      </c>
      <c r="D241" s="66"/>
      <c r="E241" s="66"/>
      <c r="F241" s="40"/>
      <c r="G241" s="40"/>
      <c r="H241" s="40"/>
      <c r="I241" s="40"/>
      <c r="J241" s="40"/>
      <c r="K241" s="40"/>
      <c r="L241" s="40"/>
      <c r="M241" s="40"/>
      <c r="N241" s="40"/>
      <c r="O241" s="40"/>
      <c r="P241" s="40"/>
      <c r="Q241" s="46"/>
    </row>
    <row r="242" spans="1:17" s="67" customFormat="1">
      <c r="A242" s="65">
        <f>Visits!A$63</f>
        <v>0</v>
      </c>
      <c r="B242" s="66"/>
      <c r="C242" s="66"/>
      <c r="D242" s="11">
        <f>Visits!D63</f>
        <v>0</v>
      </c>
      <c r="E242" s="66"/>
      <c r="F242" s="40"/>
      <c r="G242" s="40"/>
      <c r="H242" s="40"/>
      <c r="I242" s="40"/>
      <c r="J242" s="40"/>
      <c r="K242" s="40"/>
      <c r="L242" s="40"/>
      <c r="M242" s="40"/>
      <c r="N242" s="40"/>
      <c r="O242" s="40"/>
      <c r="P242" s="40"/>
      <c r="Q242" s="46"/>
    </row>
    <row r="243" spans="1:17" s="74" customFormat="1">
      <c r="A243" s="72">
        <f>Visits!A$63</f>
        <v>0</v>
      </c>
      <c r="B243" s="73"/>
      <c r="C243" s="73"/>
      <c r="D243" s="73"/>
      <c r="E243" s="49">
        <f>Visits!E63</f>
        <v>0</v>
      </c>
      <c r="F243" s="50"/>
      <c r="G243" s="50"/>
      <c r="H243" s="50"/>
      <c r="I243" s="50"/>
      <c r="J243" s="50"/>
      <c r="K243" s="50"/>
      <c r="L243" s="50"/>
      <c r="M243" s="50"/>
      <c r="N243" s="50"/>
      <c r="O243" s="50"/>
      <c r="P243" s="50"/>
      <c r="Q243" s="51"/>
    </row>
    <row r="244" spans="1:17">
      <c r="A244" s="25">
        <f>Visits!A$64</f>
        <v>0</v>
      </c>
      <c r="B244" s="11">
        <f>Visits!B64</f>
        <v>0</v>
      </c>
      <c r="C244" s="14"/>
      <c r="D244" s="14"/>
      <c r="E244" s="14"/>
      <c r="F244" s="40"/>
      <c r="G244" s="40"/>
      <c r="H244" s="40"/>
      <c r="I244" s="40"/>
      <c r="J244" s="40"/>
      <c r="K244" s="40"/>
      <c r="L244" s="40"/>
      <c r="M244" s="40"/>
      <c r="N244" s="40"/>
      <c r="O244" s="40"/>
      <c r="P244" s="40"/>
      <c r="Q244" s="46"/>
    </row>
    <row r="245" spans="1:17">
      <c r="A245" s="25">
        <f>Visits!A$64</f>
        <v>0</v>
      </c>
      <c r="B245" s="13"/>
      <c r="C245" s="15">
        <f>Visits!C64</f>
        <v>0</v>
      </c>
      <c r="D245" s="14"/>
      <c r="E245" s="14"/>
      <c r="F245" s="40"/>
      <c r="G245" s="40"/>
      <c r="H245" s="40"/>
      <c r="I245" s="40"/>
      <c r="J245" s="40"/>
      <c r="K245" s="40"/>
      <c r="L245" s="40"/>
      <c r="M245" s="40"/>
      <c r="N245" s="40"/>
      <c r="O245" s="40"/>
      <c r="P245" s="40"/>
      <c r="Q245" s="46"/>
    </row>
    <row r="246" spans="1:17">
      <c r="A246" s="25">
        <f>Visits!A$64</f>
        <v>0</v>
      </c>
      <c r="B246" s="13"/>
      <c r="C246" s="14"/>
      <c r="D246" s="15">
        <f>Visits!D64</f>
        <v>0</v>
      </c>
      <c r="E246" s="14"/>
      <c r="F246" s="40"/>
      <c r="G246" s="40"/>
      <c r="H246" s="40"/>
      <c r="I246" s="40"/>
      <c r="J246" s="40"/>
      <c r="K246" s="40"/>
      <c r="L246" s="40"/>
      <c r="M246" s="40"/>
      <c r="N246" s="40"/>
      <c r="O246" s="40"/>
      <c r="P246" s="40"/>
      <c r="Q246" s="46"/>
    </row>
    <row r="247" spans="1:17" s="70" customFormat="1">
      <c r="A247" s="47">
        <f>Visits!A$64</f>
        <v>0</v>
      </c>
      <c r="B247" s="68"/>
      <c r="C247" s="69"/>
      <c r="D247" s="69"/>
      <c r="E247" s="49">
        <f>Visits!E64</f>
        <v>0</v>
      </c>
      <c r="F247" s="50"/>
      <c r="G247" s="50"/>
      <c r="H247" s="50"/>
      <c r="I247" s="50"/>
      <c r="J247" s="50"/>
      <c r="K247" s="50"/>
      <c r="L247" s="50"/>
      <c r="M247" s="50"/>
      <c r="N247" s="50"/>
      <c r="O247" s="50"/>
      <c r="P247" s="50"/>
      <c r="Q247" s="51"/>
    </row>
    <row r="248" spans="1:17" s="67" customFormat="1">
      <c r="A248" s="32">
        <f>Visits!A$65</f>
        <v>0</v>
      </c>
      <c r="B248" s="11">
        <f>Visits!B65</f>
        <v>0</v>
      </c>
      <c r="C248" s="66"/>
      <c r="D248" s="66"/>
      <c r="E248" s="66"/>
      <c r="F248" s="40"/>
      <c r="G248" s="40"/>
      <c r="H248" s="40"/>
      <c r="I248" s="40"/>
      <c r="J248" s="40"/>
      <c r="K248" s="40"/>
      <c r="L248" s="40"/>
      <c r="M248" s="40"/>
      <c r="N248" s="40"/>
      <c r="O248" s="40"/>
      <c r="P248" s="40"/>
      <c r="Q248" s="46"/>
    </row>
    <row r="249" spans="1:17" s="67" customFormat="1">
      <c r="A249" s="32">
        <f>Visits!A$65</f>
        <v>0</v>
      </c>
      <c r="B249" s="66"/>
      <c r="C249" s="11">
        <f>Visits!C65</f>
        <v>0</v>
      </c>
      <c r="D249" s="66"/>
      <c r="E249" s="66"/>
      <c r="F249" s="40"/>
      <c r="G249" s="40"/>
      <c r="H249" s="40"/>
      <c r="I249" s="40"/>
      <c r="J249" s="40"/>
      <c r="K249" s="40"/>
      <c r="L249" s="40"/>
      <c r="M249" s="40"/>
      <c r="N249" s="40"/>
      <c r="O249" s="40"/>
      <c r="P249" s="40"/>
      <c r="Q249" s="46"/>
    </row>
    <row r="250" spans="1:17" s="67" customFormat="1">
      <c r="A250" s="32">
        <f>Visits!A$65</f>
        <v>0</v>
      </c>
      <c r="B250" s="66"/>
      <c r="C250" s="66"/>
      <c r="D250" s="11">
        <f>Visits!D65</f>
        <v>0</v>
      </c>
      <c r="E250" s="66"/>
      <c r="F250" s="40"/>
      <c r="G250" s="40"/>
      <c r="H250" s="40"/>
      <c r="I250" s="40"/>
      <c r="J250" s="40"/>
      <c r="K250" s="40"/>
      <c r="L250" s="40"/>
      <c r="M250" s="40"/>
      <c r="N250" s="40"/>
      <c r="O250" s="40"/>
      <c r="P250" s="40"/>
      <c r="Q250" s="46"/>
    </row>
    <row r="251" spans="1:17" s="74" customFormat="1">
      <c r="A251" s="71">
        <f>Visits!A$65</f>
        <v>0</v>
      </c>
      <c r="B251" s="73"/>
      <c r="C251" s="73"/>
      <c r="D251" s="73"/>
      <c r="E251" s="49">
        <f>Visits!E65</f>
        <v>0</v>
      </c>
      <c r="F251" s="50"/>
      <c r="G251" s="50"/>
      <c r="H251" s="50"/>
      <c r="I251" s="50"/>
      <c r="J251" s="50"/>
      <c r="K251" s="50"/>
      <c r="L251" s="50"/>
      <c r="M251" s="50"/>
      <c r="N251" s="50"/>
      <c r="O251" s="50"/>
      <c r="P251" s="50"/>
      <c r="Q251" s="51"/>
    </row>
    <row r="252" spans="1:17">
      <c r="A252" s="25">
        <f>Visits!A$66</f>
        <v>0</v>
      </c>
      <c r="B252" s="11">
        <f>Visits!B66</f>
        <v>0</v>
      </c>
      <c r="C252" s="14"/>
      <c r="D252" s="14"/>
      <c r="E252" s="14"/>
      <c r="F252" s="40"/>
      <c r="G252" s="40"/>
      <c r="H252" s="40"/>
      <c r="I252" s="40"/>
      <c r="J252" s="40"/>
      <c r="K252" s="40"/>
      <c r="L252" s="40"/>
      <c r="M252" s="40"/>
      <c r="N252" s="40"/>
      <c r="O252" s="40"/>
      <c r="P252" s="40"/>
      <c r="Q252" s="46"/>
    </row>
    <row r="253" spans="1:17">
      <c r="A253" s="25">
        <f>Visits!A$66</f>
        <v>0</v>
      </c>
      <c r="B253" s="13"/>
      <c r="C253" s="15">
        <f>Visits!C66</f>
        <v>0</v>
      </c>
      <c r="D253" s="14"/>
      <c r="E253" s="14"/>
      <c r="F253" s="40"/>
      <c r="G253" s="40"/>
      <c r="H253" s="40"/>
      <c r="I253" s="40"/>
      <c r="J253" s="40"/>
      <c r="K253" s="40"/>
      <c r="L253" s="40"/>
      <c r="M253" s="40"/>
      <c r="N253" s="40"/>
      <c r="O253" s="40"/>
      <c r="P253" s="40"/>
      <c r="Q253" s="46"/>
    </row>
    <row r="254" spans="1:17">
      <c r="A254" s="25">
        <f>Visits!A$66</f>
        <v>0</v>
      </c>
      <c r="B254" s="13"/>
      <c r="C254" s="14"/>
      <c r="D254" s="15">
        <f>Visits!D66</f>
        <v>0</v>
      </c>
      <c r="E254" s="14"/>
      <c r="F254" s="40"/>
      <c r="G254" s="40"/>
      <c r="H254" s="40"/>
      <c r="I254" s="40"/>
      <c r="J254" s="40"/>
      <c r="K254" s="40"/>
      <c r="L254" s="40"/>
      <c r="M254" s="40"/>
      <c r="N254" s="40"/>
      <c r="O254" s="40"/>
      <c r="P254" s="40"/>
      <c r="Q254" s="46"/>
    </row>
    <row r="255" spans="1:17" s="70" customFormat="1">
      <c r="A255" s="47">
        <f>Visits!A$66</f>
        <v>0</v>
      </c>
      <c r="B255" s="68"/>
      <c r="C255" s="69"/>
      <c r="D255" s="69"/>
      <c r="E255" s="49">
        <f>Visits!E66</f>
        <v>0</v>
      </c>
      <c r="F255" s="50"/>
      <c r="G255" s="50"/>
      <c r="H255" s="50"/>
      <c r="I255" s="50"/>
      <c r="J255" s="50"/>
      <c r="K255" s="50"/>
      <c r="L255" s="50"/>
      <c r="M255" s="50"/>
      <c r="N255" s="50"/>
      <c r="O255" s="50"/>
      <c r="P255" s="50"/>
      <c r="Q255" s="51"/>
    </row>
    <row r="256" spans="1:17" s="67" customFormat="1">
      <c r="A256" s="65">
        <f>Visits!A$67</f>
        <v>0</v>
      </c>
      <c r="B256" s="11">
        <f>Visits!B67</f>
        <v>0</v>
      </c>
      <c r="C256" s="66"/>
      <c r="D256" s="66"/>
      <c r="E256" s="66"/>
      <c r="F256" s="40"/>
      <c r="G256" s="40"/>
      <c r="H256" s="40"/>
      <c r="I256" s="40"/>
      <c r="J256" s="40"/>
      <c r="K256" s="40"/>
      <c r="L256" s="40"/>
      <c r="M256" s="40"/>
      <c r="N256" s="40"/>
      <c r="O256" s="40"/>
      <c r="P256" s="40"/>
      <c r="Q256" s="46"/>
    </row>
    <row r="257" spans="1:17" s="67" customFormat="1">
      <c r="A257" s="65">
        <f>Visits!A$67</f>
        <v>0</v>
      </c>
      <c r="B257" s="66"/>
      <c r="C257" s="11">
        <f>Visits!C67</f>
        <v>0</v>
      </c>
      <c r="D257" s="66"/>
      <c r="E257" s="66"/>
      <c r="F257" s="40"/>
      <c r="G257" s="40"/>
      <c r="H257" s="40"/>
      <c r="I257" s="40"/>
      <c r="J257" s="40"/>
      <c r="K257" s="40"/>
      <c r="L257" s="40"/>
      <c r="M257" s="40"/>
      <c r="N257" s="40"/>
      <c r="O257" s="40"/>
      <c r="P257" s="40"/>
      <c r="Q257" s="46"/>
    </row>
    <row r="258" spans="1:17" s="67" customFormat="1">
      <c r="A258" s="65">
        <f>Visits!A$67</f>
        <v>0</v>
      </c>
      <c r="B258" s="66"/>
      <c r="C258" s="66"/>
      <c r="D258" s="11">
        <f>Visits!D67</f>
        <v>0</v>
      </c>
      <c r="E258" s="66"/>
      <c r="F258" s="40"/>
      <c r="G258" s="40"/>
      <c r="H258" s="40"/>
      <c r="I258" s="40"/>
      <c r="J258" s="40"/>
      <c r="K258" s="40"/>
      <c r="L258" s="40"/>
      <c r="M258" s="40"/>
      <c r="N258" s="40"/>
      <c r="O258" s="40"/>
      <c r="P258" s="40"/>
      <c r="Q258" s="46"/>
    </row>
    <row r="259" spans="1:17" s="74" customFormat="1">
      <c r="A259" s="72">
        <f>Visits!A$67</f>
        <v>0</v>
      </c>
      <c r="B259" s="73"/>
      <c r="C259" s="73"/>
      <c r="D259" s="73"/>
      <c r="E259" s="49">
        <f>Visits!E67</f>
        <v>0</v>
      </c>
      <c r="F259" s="50"/>
      <c r="G259" s="50"/>
      <c r="H259" s="50"/>
      <c r="I259" s="50"/>
      <c r="J259" s="50"/>
      <c r="K259" s="50"/>
      <c r="L259" s="50"/>
      <c r="M259" s="50"/>
      <c r="N259" s="50"/>
      <c r="O259" s="50"/>
      <c r="P259" s="50"/>
      <c r="Q259" s="51"/>
    </row>
    <row r="260" spans="1:17">
      <c r="A260" s="25">
        <f>Visits!A$68</f>
        <v>0</v>
      </c>
      <c r="B260" s="11">
        <f>Visits!B68</f>
        <v>0</v>
      </c>
      <c r="C260" s="14"/>
      <c r="D260" s="14"/>
      <c r="E260" s="14"/>
      <c r="F260" s="40"/>
      <c r="G260" s="40"/>
      <c r="H260" s="40"/>
      <c r="I260" s="40"/>
      <c r="J260" s="40"/>
      <c r="K260" s="40"/>
      <c r="L260" s="40"/>
      <c r="M260" s="40"/>
      <c r="N260" s="40"/>
      <c r="O260" s="40"/>
      <c r="P260" s="40"/>
      <c r="Q260" s="46"/>
    </row>
    <row r="261" spans="1:17">
      <c r="A261" s="25">
        <f>Visits!A$68</f>
        <v>0</v>
      </c>
      <c r="B261" s="13"/>
      <c r="C261" s="15">
        <f>Visits!C68</f>
        <v>0</v>
      </c>
      <c r="D261" s="14"/>
      <c r="E261" s="14"/>
      <c r="F261" s="40"/>
      <c r="G261" s="40"/>
      <c r="H261" s="40"/>
      <c r="I261" s="40"/>
      <c r="J261" s="40"/>
      <c r="K261" s="40"/>
      <c r="L261" s="40"/>
      <c r="M261" s="40"/>
      <c r="N261" s="40"/>
      <c r="O261" s="40"/>
      <c r="P261" s="40"/>
      <c r="Q261" s="46"/>
    </row>
    <row r="262" spans="1:17">
      <c r="A262" s="25">
        <f>Visits!A$68</f>
        <v>0</v>
      </c>
      <c r="B262" s="13"/>
      <c r="C262" s="14"/>
      <c r="D262" s="15">
        <f>Visits!D68</f>
        <v>0</v>
      </c>
      <c r="E262" s="14"/>
      <c r="F262" s="40"/>
      <c r="G262" s="40"/>
      <c r="H262" s="40"/>
      <c r="I262" s="40"/>
      <c r="J262" s="40"/>
      <c r="K262" s="40"/>
      <c r="L262" s="40"/>
      <c r="M262" s="40"/>
      <c r="N262" s="40"/>
      <c r="O262" s="40"/>
      <c r="P262" s="40"/>
      <c r="Q262" s="46"/>
    </row>
    <row r="263" spans="1:17" s="70" customFormat="1">
      <c r="A263" s="47">
        <f>Visits!A$68</f>
        <v>0</v>
      </c>
      <c r="B263" s="68"/>
      <c r="C263" s="69"/>
      <c r="D263" s="69"/>
      <c r="E263" s="49">
        <f>Visits!E68</f>
        <v>0</v>
      </c>
      <c r="F263" s="50"/>
      <c r="G263" s="50"/>
      <c r="H263" s="50"/>
      <c r="I263" s="50"/>
      <c r="J263" s="50"/>
      <c r="K263" s="50"/>
      <c r="L263" s="50"/>
      <c r="M263" s="50"/>
      <c r="N263" s="50"/>
      <c r="O263" s="50"/>
      <c r="P263" s="50"/>
      <c r="Q263" s="51"/>
    </row>
    <row r="264" spans="1:17" s="67" customFormat="1">
      <c r="A264" s="65">
        <f>Visits!A$69</f>
        <v>0</v>
      </c>
      <c r="B264" s="11">
        <f>Visits!B69</f>
        <v>0</v>
      </c>
      <c r="C264" s="66"/>
      <c r="D264" s="66"/>
      <c r="E264" s="66"/>
      <c r="F264" s="40"/>
      <c r="G264" s="40"/>
      <c r="H264" s="40"/>
      <c r="I264" s="40"/>
      <c r="J264" s="40"/>
      <c r="K264" s="40"/>
      <c r="L264" s="40"/>
      <c r="M264" s="40"/>
      <c r="N264" s="40"/>
      <c r="O264" s="40"/>
      <c r="P264" s="40"/>
      <c r="Q264" s="46"/>
    </row>
    <row r="265" spans="1:17" s="67" customFormat="1">
      <c r="A265" s="65">
        <f>Visits!A$69</f>
        <v>0</v>
      </c>
      <c r="B265" s="66"/>
      <c r="C265" s="11">
        <f>Visits!C69</f>
        <v>0</v>
      </c>
      <c r="D265" s="66"/>
      <c r="E265" s="66"/>
      <c r="F265" s="40"/>
      <c r="G265" s="40"/>
      <c r="H265" s="40"/>
      <c r="I265" s="40"/>
      <c r="J265" s="40"/>
      <c r="K265" s="40"/>
      <c r="L265" s="40"/>
      <c r="M265" s="40"/>
      <c r="N265" s="40"/>
      <c r="O265" s="40"/>
      <c r="P265" s="40"/>
      <c r="Q265" s="46"/>
    </row>
    <row r="266" spans="1:17" s="67" customFormat="1">
      <c r="A266" s="65">
        <f>Visits!A$69</f>
        <v>0</v>
      </c>
      <c r="B266" s="66"/>
      <c r="C266" s="66"/>
      <c r="D266" s="11">
        <f>Visits!D69</f>
        <v>0</v>
      </c>
      <c r="E266" s="66"/>
      <c r="F266" s="40"/>
      <c r="G266" s="40"/>
      <c r="H266" s="40"/>
      <c r="I266" s="40"/>
      <c r="J266" s="40"/>
      <c r="K266" s="40"/>
      <c r="L266" s="40"/>
      <c r="M266" s="40"/>
      <c r="N266" s="40"/>
      <c r="O266" s="40"/>
      <c r="P266" s="40"/>
      <c r="Q266" s="46"/>
    </row>
    <row r="267" spans="1:17" s="74" customFormat="1">
      <c r="A267" s="72">
        <f>Visits!A$69</f>
        <v>0</v>
      </c>
      <c r="B267" s="73"/>
      <c r="C267" s="73"/>
      <c r="D267" s="73"/>
      <c r="E267" s="49">
        <f>Visits!E69</f>
        <v>0</v>
      </c>
      <c r="F267" s="50"/>
      <c r="G267" s="50"/>
      <c r="H267" s="50"/>
      <c r="I267" s="50"/>
      <c r="J267" s="50"/>
      <c r="K267" s="50"/>
      <c r="L267" s="50"/>
      <c r="M267" s="50"/>
      <c r="N267" s="50"/>
      <c r="O267" s="50"/>
      <c r="P267" s="50"/>
      <c r="Q267" s="51"/>
    </row>
    <row r="268" spans="1:17">
      <c r="A268" s="25">
        <f>Visits!A$70</f>
        <v>0</v>
      </c>
      <c r="B268" s="11">
        <f>Visits!B70</f>
        <v>0</v>
      </c>
      <c r="C268" s="14"/>
      <c r="D268" s="14"/>
      <c r="E268" s="14"/>
      <c r="F268" s="40"/>
      <c r="G268" s="40"/>
      <c r="H268" s="40"/>
      <c r="I268" s="40"/>
      <c r="J268" s="40"/>
      <c r="K268" s="40"/>
      <c r="L268" s="40"/>
      <c r="M268" s="40"/>
      <c r="N268" s="40"/>
      <c r="O268" s="40"/>
      <c r="P268" s="40"/>
      <c r="Q268" s="46"/>
    </row>
    <row r="269" spans="1:17">
      <c r="A269" s="25">
        <f>Visits!A$70</f>
        <v>0</v>
      </c>
      <c r="B269" s="13"/>
      <c r="C269" s="15">
        <f>Visits!C70</f>
        <v>0</v>
      </c>
      <c r="D269" s="14"/>
      <c r="E269" s="14"/>
      <c r="F269" s="40"/>
      <c r="G269" s="40"/>
      <c r="H269" s="40"/>
      <c r="I269" s="40"/>
      <c r="J269" s="40"/>
      <c r="K269" s="40"/>
      <c r="L269" s="40"/>
      <c r="M269" s="40"/>
      <c r="N269" s="40"/>
      <c r="O269" s="40"/>
      <c r="P269" s="40"/>
      <c r="Q269" s="46"/>
    </row>
    <row r="270" spans="1:17">
      <c r="A270" s="25">
        <f>Visits!A$70</f>
        <v>0</v>
      </c>
      <c r="B270" s="13"/>
      <c r="C270" s="14"/>
      <c r="D270" s="15">
        <f>Visits!D70</f>
        <v>0</v>
      </c>
      <c r="E270" s="14"/>
      <c r="F270" s="40"/>
      <c r="G270" s="40"/>
      <c r="H270" s="40"/>
      <c r="I270" s="40"/>
      <c r="J270" s="40"/>
      <c r="K270" s="40"/>
      <c r="L270" s="40"/>
      <c r="M270" s="40"/>
      <c r="N270" s="40"/>
      <c r="O270" s="40"/>
      <c r="P270" s="40"/>
      <c r="Q270" s="46"/>
    </row>
    <row r="271" spans="1:17" s="70" customFormat="1">
      <c r="A271" s="47">
        <f>Visits!A$70</f>
        <v>0</v>
      </c>
      <c r="B271" s="68"/>
      <c r="C271" s="69"/>
      <c r="D271" s="69"/>
      <c r="E271" s="49">
        <f>Visits!E70</f>
        <v>0</v>
      </c>
      <c r="F271" s="50"/>
      <c r="G271" s="50"/>
      <c r="H271" s="50"/>
      <c r="I271" s="50"/>
      <c r="J271" s="50"/>
      <c r="K271" s="50"/>
      <c r="L271" s="50"/>
      <c r="M271" s="50"/>
      <c r="N271" s="50"/>
      <c r="O271" s="50"/>
      <c r="P271" s="50"/>
      <c r="Q271" s="51"/>
    </row>
    <row r="272" spans="1:17" s="67" customFormat="1">
      <c r="A272" s="65">
        <f>Visits!A$71</f>
        <v>0</v>
      </c>
      <c r="B272" s="11">
        <f>Visits!B71</f>
        <v>0</v>
      </c>
      <c r="C272" s="66"/>
      <c r="D272" s="66"/>
      <c r="E272" s="66"/>
      <c r="F272" s="40"/>
      <c r="G272" s="40"/>
      <c r="H272" s="40"/>
      <c r="I272" s="40"/>
      <c r="J272" s="40"/>
      <c r="K272" s="40"/>
      <c r="L272" s="40"/>
      <c r="M272" s="40"/>
      <c r="N272" s="40"/>
      <c r="O272" s="40"/>
      <c r="P272" s="40"/>
      <c r="Q272" s="46"/>
    </row>
    <row r="273" spans="1:17" s="67" customFormat="1">
      <c r="A273" s="65">
        <f>Visits!A$71</f>
        <v>0</v>
      </c>
      <c r="B273" s="66"/>
      <c r="C273" s="11">
        <f>Visits!C71</f>
        <v>0</v>
      </c>
      <c r="D273" s="66"/>
      <c r="E273" s="66"/>
      <c r="F273" s="40"/>
      <c r="G273" s="40"/>
      <c r="H273" s="40"/>
      <c r="I273" s="40"/>
      <c r="J273" s="40"/>
      <c r="K273" s="40"/>
      <c r="L273" s="40"/>
      <c r="M273" s="40"/>
      <c r="N273" s="40"/>
      <c r="O273" s="40"/>
      <c r="P273" s="40"/>
      <c r="Q273" s="46"/>
    </row>
    <row r="274" spans="1:17" s="67" customFormat="1">
      <c r="A274" s="65">
        <f>Visits!A$71</f>
        <v>0</v>
      </c>
      <c r="B274" s="66"/>
      <c r="C274" s="66"/>
      <c r="D274" s="11">
        <f>Visits!D71</f>
        <v>0</v>
      </c>
      <c r="E274" s="66"/>
      <c r="F274" s="40"/>
      <c r="G274" s="40"/>
      <c r="H274" s="40"/>
      <c r="I274" s="40"/>
      <c r="J274" s="40"/>
      <c r="K274" s="40"/>
      <c r="L274" s="40"/>
      <c r="M274" s="40"/>
      <c r="N274" s="40"/>
      <c r="O274" s="40"/>
      <c r="P274" s="40"/>
      <c r="Q274" s="46"/>
    </row>
    <row r="275" spans="1:17" s="74" customFormat="1">
      <c r="A275" s="72">
        <f>Visits!A$71</f>
        <v>0</v>
      </c>
      <c r="B275" s="73"/>
      <c r="C275" s="73"/>
      <c r="D275" s="73"/>
      <c r="E275" s="49">
        <f>Visits!E71</f>
        <v>0</v>
      </c>
      <c r="F275" s="50"/>
      <c r="G275" s="50"/>
      <c r="H275" s="50"/>
      <c r="I275" s="50"/>
      <c r="J275" s="50"/>
      <c r="K275" s="50"/>
      <c r="L275" s="50"/>
      <c r="M275" s="50"/>
      <c r="N275" s="50"/>
      <c r="O275" s="50"/>
      <c r="P275" s="50"/>
      <c r="Q275" s="51"/>
    </row>
    <row r="276" spans="1:17">
      <c r="A276" s="25">
        <f>Visits!A$72</f>
        <v>0</v>
      </c>
      <c r="B276" s="11">
        <f>Visits!B72</f>
        <v>0</v>
      </c>
      <c r="C276" s="14"/>
      <c r="D276" s="14"/>
      <c r="E276" s="14"/>
      <c r="F276" s="40"/>
      <c r="G276" s="40"/>
      <c r="H276" s="40"/>
      <c r="I276" s="40"/>
      <c r="J276" s="40"/>
      <c r="K276" s="40"/>
      <c r="L276" s="40"/>
      <c r="M276" s="40"/>
      <c r="N276" s="40"/>
      <c r="O276" s="40"/>
      <c r="P276" s="40"/>
      <c r="Q276" s="46"/>
    </row>
    <row r="277" spans="1:17">
      <c r="A277" s="25">
        <f>Visits!A$72</f>
        <v>0</v>
      </c>
      <c r="B277" s="13"/>
      <c r="C277" s="15">
        <f>Visits!C72</f>
        <v>0</v>
      </c>
      <c r="D277" s="14"/>
      <c r="E277" s="14"/>
      <c r="F277" s="40"/>
      <c r="G277" s="40"/>
      <c r="H277" s="40"/>
      <c r="I277" s="40"/>
      <c r="J277" s="40"/>
      <c r="K277" s="40"/>
      <c r="L277" s="40"/>
      <c r="M277" s="40"/>
      <c r="N277" s="40"/>
      <c r="O277" s="40"/>
      <c r="P277" s="40"/>
      <c r="Q277" s="46"/>
    </row>
    <row r="278" spans="1:17">
      <c r="A278" s="25">
        <f>Visits!A$72</f>
        <v>0</v>
      </c>
      <c r="B278" s="13"/>
      <c r="C278" s="14"/>
      <c r="D278" s="15">
        <f>Visits!D72</f>
        <v>0</v>
      </c>
      <c r="E278" s="14"/>
      <c r="F278" s="40"/>
      <c r="G278" s="40"/>
      <c r="H278" s="40"/>
      <c r="I278" s="40"/>
      <c r="J278" s="40"/>
      <c r="K278" s="40"/>
      <c r="L278" s="40"/>
      <c r="M278" s="40"/>
      <c r="N278" s="40"/>
      <c r="O278" s="40"/>
      <c r="P278" s="40"/>
      <c r="Q278" s="46"/>
    </row>
    <row r="279" spans="1:17" s="70" customFormat="1">
      <c r="A279" s="47">
        <f>Visits!A$72</f>
        <v>0</v>
      </c>
      <c r="B279" s="68"/>
      <c r="C279" s="69"/>
      <c r="D279" s="69"/>
      <c r="E279" s="49">
        <f>Visits!E72</f>
        <v>0</v>
      </c>
      <c r="F279" s="50"/>
      <c r="G279" s="50"/>
      <c r="H279" s="50"/>
      <c r="I279" s="50"/>
      <c r="J279" s="50"/>
      <c r="K279" s="50"/>
      <c r="L279" s="50"/>
      <c r="M279" s="50"/>
      <c r="N279" s="50"/>
      <c r="O279" s="50"/>
      <c r="P279" s="50"/>
      <c r="Q279" s="51"/>
    </row>
    <row r="280" spans="1:17" s="67" customFormat="1">
      <c r="A280" s="65">
        <f>Visits!A$73</f>
        <v>0</v>
      </c>
      <c r="B280" s="11">
        <f>Visits!B73</f>
        <v>0</v>
      </c>
      <c r="C280" s="66"/>
      <c r="D280" s="66"/>
      <c r="E280" s="66"/>
      <c r="F280" s="40"/>
      <c r="G280" s="40"/>
      <c r="H280" s="40"/>
      <c r="I280" s="40"/>
      <c r="J280" s="40"/>
      <c r="K280" s="40"/>
      <c r="L280" s="40"/>
      <c r="M280" s="40"/>
      <c r="N280" s="40"/>
      <c r="O280" s="40"/>
      <c r="P280" s="40"/>
      <c r="Q280" s="46"/>
    </row>
    <row r="281" spans="1:17" s="67" customFormat="1">
      <c r="A281" s="65">
        <f>Visits!A$73</f>
        <v>0</v>
      </c>
      <c r="B281" s="66"/>
      <c r="C281" s="11">
        <f>Visits!C73</f>
        <v>0</v>
      </c>
      <c r="D281" s="66"/>
      <c r="E281" s="66"/>
      <c r="F281" s="40"/>
      <c r="G281" s="40"/>
      <c r="H281" s="40"/>
      <c r="I281" s="40"/>
      <c r="J281" s="40"/>
      <c r="K281" s="40"/>
      <c r="L281" s="40"/>
      <c r="M281" s="40"/>
      <c r="N281" s="40"/>
      <c r="O281" s="40"/>
      <c r="P281" s="40"/>
      <c r="Q281" s="46"/>
    </row>
    <row r="282" spans="1:17" s="67" customFormat="1">
      <c r="A282" s="65">
        <f>Visits!A$73</f>
        <v>0</v>
      </c>
      <c r="B282" s="66"/>
      <c r="C282" s="66"/>
      <c r="D282" s="11">
        <f>Visits!D73</f>
        <v>0</v>
      </c>
      <c r="E282" s="66"/>
      <c r="F282" s="40"/>
      <c r="G282" s="40"/>
      <c r="H282" s="40"/>
      <c r="I282" s="40"/>
      <c r="J282" s="40"/>
      <c r="K282" s="40"/>
      <c r="L282" s="40"/>
      <c r="M282" s="40"/>
      <c r="N282" s="40"/>
      <c r="O282" s="40"/>
      <c r="P282" s="40"/>
      <c r="Q282" s="46"/>
    </row>
    <row r="283" spans="1:17" s="74" customFormat="1">
      <c r="A283" s="72">
        <f>Visits!A$73</f>
        <v>0</v>
      </c>
      <c r="B283" s="73"/>
      <c r="C283" s="73"/>
      <c r="D283" s="73"/>
      <c r="E283" s="49">
        <f>Visits!E73</f>
        <v>0</v>
      </c>
      <c r="F283" s="50"/>
      <c r="G283" s="50"/>
      <c r="H283" s="50"/>
      <c r="I283" s="50"/>
      <c r="J283" s="50"/>
      <c r="K283" s="50"/>
      <c r="L283" s="50"/>
      <c r="M283" s="50"/>
      <c r="N283" s="50"/>
      <c r="O283" s="50"/>
      <c r="P283" s="50"/>
      <c r="Q283" s="51"/>
    </row>
    <row r="284" spans="1:17">
      <c r="A284" s="25">
        <f>Visits!A$74</f>
        <v>0</v>
      </c>
      <c r="B284" s="11">
        <f>Visits!B74</f>
        <v>0</v>
      </c>
      <c r="C284" s="14"/>
      <c r="D284" s="14"/>
      <c r="E284" s="14"/>
      <c r="F284" s="40"/>
      <c r="G284" s="40"/>
      <c r="H284" s="40"/>
      <c r="I284" s="40"/>
      <c r="J284" s="40"/>
      <c r="K284" s="40"/>
      <c r="L284" s="40"/>
      <c r="M284" s="40"/>
      <c r="N284" s="40"/>
      <c r="O284" s="40"/>
      <c r="P284" s="40"/>
      <c r="Q284" s="46"/>
    </row>
    <row r="285" spans="1:17">
      <c r="A285" s="25">
        <f>Visits!A$74</f>
        <v>0</v>
      </c>
      <c r="B285" s="13"/>
      <c r="C285" s="15">
        <f>Visits!C74</f>
        <v>0</v>
      </c>
      <c r="D285" s="14"/>
      <c r="E285" s="14"/>
      <c r="F285" s="40"/>
      <c r="G285" s="40"/>
      <c r="H285" s="40"/>
      <c r="I285" s="40"/>
      <c r="J285" s="40"/>
      <c r="K285" s="40"/>
      <c r="L285" s="40"/>
      <c r="M285" s="40"/>
      <c r="N285" s="40"/>
      <c r="O285" s="40"/>
      <c r="P285" s="40"/>
      <c r="Q285" s="46"/>
    </row>
    <row r="286" spans="1:17">
      <c r="A286" s="25">
        <f>Visits!A$74</f>
        <v>0</v>
      </c>
      <c r="B286" s="13"/>
      <c r="C286" s="14"/>
      <c r="D286" s="15">
        <f>Visits!D74</f>
        <v>0</v>
      </c>
      <c r="E286" s="14"/>
      <c r="F286" s="40"/>
      <c r="G286" s="40"/>
      <c r="H286" s="40"/>
      <c r="I286" s="40"/>
      <c r="J286" s="40"/>
      <c r="K286" s="40"/>
      <c r="L286" s="40"/>
      <c r="M286" s="40"/>
      <c r="N286" s="40"/>
      <c r="O286" s="40"/>
      <c r="P286" s="40"/>
      <c r="Q286" s="46"/>
    </row>
    <row r="287" spans="1:17" s="70" customFormat="1">
      <c r="A287" s="47">
        <f>Visits!A$74</f>
        <v>0</v>
      </c>
      <c r="B287" s="68"/>
      <c r="C287" s="69"/>
      <c r="D287" s="69"/>
      <c r="E287" s="49">
        <f>Visits!E74</f>
        <v>0</v>
      </c>
      <c r="F287" s="50"/>
      <c r="G287" s="50"/>
      <c r="H287" s="50"/>
      <c r="I287" s="50"/>
      <c r="J287" s="50"/>
      <c r="K287" s="50"/>
      <c r="L287" s="50"/>
      <c r="M287" s="50"/>
      <c r="N287" s="50"/>
      <c r="O287" s="50"/>
      <c r="P287" s="50"/>
      <c r="Q287" s="51"/>
    </row>
    <row r="288" spans="1:17" s="67" customFormat="1">
      <c r="A288" s="65">
        <f>Visits!A$75</f>
        <v>0</v>
      </c>
      <c r="B288" s="11">
        <f>Visits!B75</f>
        <v>0</v>
      </c>
      <c r="C288" s="66"/>
      <c r="D288" s="66"/>
      <c r="E288" s="66"/>
      <c r="F288" s="40"/>
      <c r="G288" s="40"/>
      <c r="H288" s="40"/>
      <c r="I288" s="40"/>
      <c r="J288" s="40"/>
      <c r="K288" s="40"/>
      <c r="L288" s="40"/>
      <c r="M288" s="40"/>
      <c r="N288" s="40"/>
      <c r="O288" s="40"/>
      <c r="P288" s="40"/>
      <c r="Q288" s="46"/>
    </row>
    <row r="289" spans="1:17" s="67" customFormat="1">
      <c r="A289" s="65">
        <f>Visits!A$75</f>
        <v>0</v>
      </c>
      <c r="B289" s="66"/>
      <c r="C289" s="11">
        <f>Visits!C75</f>
        <v>0</v>
      </c>
      <c r="D289" s="66"/>
      <c r="E289" s="66"/>
      <c r="F289" s="40"/>
      <c r="G289" s="40"/>
      <c r="H289" s="40"/>
      <c r="I289" s="40"/>
      <c r="J289" s="40"/>
      <c r="K289" s="40"/>
      <c r="L289" s="40"/>
      <c r="M289" s="40"/>
      <c r="N289" s="40"/>
      <c r="O289" s="40"/>
      <c r="P289" s="40"/>
      <c r="Q289" s="46"/>
    </row>
    <row r="290" spans="1:17" s="67" customFormat="1">
      <c r="A290" s="65">
        <f>Visits!A$75</f>
        <v>0</v>
      </c>
      <c r="B290" s="66"/>
      <c r="C290" s="66"/>
      <c r="D290" s="11">
        <f>Visits!D75</f>
        <v>0</v>
      </c>
      <c r="E290" s="66"/>
      <c r="F290" s="40"/>
      <c r="G290" s="40"/>
      <c r="H290" s="40"/>
      <c r="I290" s="40"/>
      <c r="J290" s="40"/>
      <c r="K290" s="40"/>
      <c r="L290" s="40"/>
      <c r="M290" s="40"/>
      <c r="N290" s="40"/>
      <c r="O290" s="40"/>
      <c r="P290" s="40"/>
      <c r="Q290" s="46"/>
    </row>
    <row r="291" spans="1:17" s="74" customFormat="1">
      <c r="A291" s="72">
        <f>Visits!A$75</f>
        <v>0</v>
      </c>
      <c r="B291" s="73"/>
      <c r="C291" s="73"/>
      <c r="D291" s="73"/>
      <c r="E291" s="49">
        <f>Visits!E75</f>
        <v>0</v>
      </c>
      <c r="F291" s="50"/>
      <c r="G291" s="50"/>
      <c r="H291" s="50"/>
      <c r="I291" s="50"/>
      <c r="J291" s="50"/>
      <c r="K291" s="50"/>
      <c r="L291" s="50"/>
      <c r="M291" s="50"/>
      <c r="N291" s="50"/>
      <c r="O291" s="50"/>
      <c r="P291" s="50"/>
      <c r="Q291" s="51"/>
    </row>
    <row r="292" spans="1:17">
      <c r="A292" s="25">
        <f>Visits!A$76</f>
        <v>0</v>
      </c>
      <c r="B292" s="11">
        <f>Visits!B76</f>
        <v>0</v>
      </c>
      <c r="C292" s="14"/>
      <c r="D292" s="14"/>
      <c r="E292" s="14"/>
      <c r="F292" s="40"/>
      <c r="G292" s="40"/>
      <c r="H292" s="40"/>
      <c r="I292" s="40"/>
      <c r="J292" s="40"/>
      <c r="K292" s="40"/>
      <c r="L292" s="40"/>
      <c r="M292" s="40"/>
      <c r="N292" s="40"/>
      <c r="O292" s="40"/>
      <c r="P292" s="40"/>
      <c r="Q292" s="46"/>
    </row>
    <row r="293" spans="1:17">
      <c r="A293" s="25">
        <f>Visits!A$76</f>
        <v>0</v>
      </c>
      <c r="B293" s="13"/>
      <c r="C293" s="15">
        <f>Visits!C76</f>
        <v>0</v>
      </c>
      <c r="D293" s="14"/>
      <c r="E293" s="14"/>
      <c r="F293" s="40"/>
      <c r="G293" s="40"/>
      <c r="H293" s="40"/>
      <c r="I293" s="40"/>
      <c r="J293" s="40"/>
      <c r="K293" s="40"/>
      <c r="L293" s="40"/>
      <c r="M293" s="40"/>
      <c r="N293" s="40"/>
      <c r="O293" s="40"/>
      <c r="P293" s="40"/>
      <c r="Q293" s="46"/>
    </row>
    <row r="294" spans="1:17">
      <c r="A294" s="25">
        <f>Visits!A$76</f>
        <v>0</v>
      </c>
      <c r="B294" s="13"/>
      <c r="C294" s="14"/>
      <c r="D294" s="15">
        <f>Visits!D76</f>
        <v>0</v>
      </c>
      <c r="E294" s="14"/>
      <c r="F294" s="40"/>
      <c r="G294" s="40"/>
      <c r="H294" s="40"/>
      <c r="I294" s="40"/>
      <c r="J294" s="40"/>
      <c r="K294" s="40"/>
      <c r="L294" s="40"/>
      <c r="M294" s="40"/>
      <c r="N294" s="40"/>
      <c r="O294" s="40"/>
      <c r="P294" s="40"/>
      <c r="Q294" s="46"/>
    </row>
    <row r="295" spans="1:17" s="70" customFormat="1">
      <c r="A295" s="47">
        <f>Visits!A$76</f>
        <v>0</v>
      </c>
      <c r="B295" s="68"/>
      <c r="C295" s="69"/>
      <c r="D295" s="69"/>
      <c r="E295" s="49">
        <f>Visits!E76</f>
        <v>0</v>
      </c>
      <c r="F295" s="50"/>
      <c r="G295" s="50"/>
      <c r="H295" s="50"/>
      <c r="I295" s="50"/>
      <c r="J295" s="50"/>
      <c r="K295" s="50"/>
      <c r="L295" s="50"/>
      <c r="M295" s="50"/>
      <c r="N295" s="50"/>
      <c r="O295" s="50"/>
      <c r="P295" s="50"/>
      <c r="Q295" s="51"/>
    </row>
    <row r="296" spans="1:17" s="67" customFormat="1">
      <c r="A296" s="65">
        <f>Visits!A$77</f>
        <v>0</v>
      </c>
      <c r="B296" s="11">
        <f>Visits!B77</f>
        <v>0</v>
      </c>
      <c r="C296" s="66"/>
      <c r="D296" s="66"/>
      <c r="E296" s="66"/>
      <c r="F296" s="40"/>
      <c r="G296" s="40"/>
      <c r="H296" s="40"/>
      <c r="I296" s="40"/>
      <c r="J296" s="40"/>
      <c r="K296" s="40"/>
      <c r="L296" s="40"/>
      <c r="M296" s="40"/>
      <c r="N296" s="40"/>
      <c r="O296" s="40"/>
      <c r="P296" s="40"/>
      <c r="Q296" s="46"/>
    </row>
    <row r="297" spans="1:17" s="67" customFormat="1">
      <c r="A297" s="65">
        <f>Visits!A$77</f>
        <v>0</v>
      </c>
      <c r="B297" s="66"/>
      <c r="C297" s="11">
        <f>Visits!C77</f>
        <v>0</v>
      </c>
      <c r="D297" s="66"/>
      <c r="E297" s="66"/>
      <c r="F297" s="40"/>
      <c r="G297" s="40"/>
      <c r="H297" s="40"/>
      <c r="I297" s="40"/>
      <c r="J297" s="40"/>
      <c r="K297" s="40"/>
      <c r="L297" s="40"/>
      <c r="M297" s="40"/>
      <c r="N297" s="40"/>
      <c r="O297" s="40"/>
      <c r="P297" s="40"/>
      <c r="Q297" s="46"/>
    </row>
    <row r="298" spans="1:17" s="67" customFormat="1">
      <c r="A298" s="65">
        <f>Visits!A$77</f>
        <v>0</v>
      </c>
      <c r="B298" s="66"/>
      <c r="C298" s="66"/>
      <c r="D298" s="11">
        <f>Visits!D77</f>
        <v>0</v>
      </c>
      <c r="E298" s="66"/>
      <c r="F298" s="40"/>
      <c r="G298" s="40"/>
      <c r="H298" s="40"/>
      <c r="I298" s="40"/>
      <c r="J298" s="40"/>
      <c r="K298" s="40"/>
      <c r="L298" s="40"/>
      <c r="M298" s="40"/>
      <c r="N298" s="40"/>
      <c r="O298" s="40"/>
      <c r="P298" s="40"/>
      <c r="Q298" s="46"/>
    </row>
    <row r="299" spans="1:17" s="74" customFormat="1">
      <c r="A299" s="72">
        <f>Visits!A$77</f>
        <v>0</v>
      </c>
      <c r="B299" s="73"/>
      <c r="C299" s="73"/>
      <c r="D299" s="73"/>
      <c r="E299" s="49">
        <f>Visits!E77</f>
        <v>0</v>
      </c>
      <c r="F299" s="50"/>
      <c r="G299" s="50"/>
      <c r="H299" s="50"/>
      <c r="I299" s="50"/>
      <c r="J299" s="50"/>
      <c r="K299" s="50"/>
      <c r="L299" s="50"/>
      <c r="M299" s="50"/>
      <c r="N299" s="50"/>
      <c r="O299" s="50"/>
      <c r="P299" s="50"/>
      <c r="Q299" s="51"/>
    </row>
    <row r="300" spans="1:17">
      <c r="A300" s="25">
        <f>Visits!A$78</f>
        <v>0</v>
      </c>
      <c r="B300" s="11">
        <f>Visits!B78</f>
        <v>0</v>
      </c>
      <c r="C300" s="14"/>
      <c r="D300" s="14"/>
      <c r="E300" s="14"/>
      <c r="F300" s="40"/>
      <c r="G300" s="40"/>
      <c r="H300" s="40"/>
      <c r="I300" s="40"/>
      <c r="J300" s="40"/>
      <c r="K300" s="40"/>
      <c r="L300" s="40"/>
      <c r="M300" s="40"/>
      <c r="N300" s="40"/>
      <c r="O300" s="40"/>
      <c r="P300" s="40"/>
      <c r="Q300" s="46"/>
    </row>
    <row r="301" spans="1:17">
      <c r="A301" s="25">
        <f>Visits!A$78</f>
        <v>0</v>
      </c>
      <c r="B301" s="13"/>
      <c r="C301" s="15">
        <f>Visits!C78</f>
        <v>0</v>
      </c>
      <c r="D301" s="14"/>
      <c r="E301" s="14"/>
      <c r="F301" s="40"/>
      <c r="G301" s="40"/>
      <c r="H301" s="40"/>
      <c r="I301" s="40"/>
      <c r="J301" s="40"/>
      <c r="K301" s="40"/>
      <c r="L301" s="40"/>
      <c r="M301" s="40"/>
      <c r="N301" s="40"/>
      <c r="O301" s="40"/>
      <c r="P301" s="40"/>
      <c r="Q301" s="46"/>
    </row>
    <row r="302" spans="1:17">
      <c r="A302" s="25">
        <f>Visits!A$78</f>
        <v>0</v>
      </c>
      <c r="B302" s="13"/>
      <c r="C302" s="14"/>
      <c r="D302" s="15">
        <f>Visits!D78</f>
        <v>0</v>
      </c>
      <c r="E302" s="14"/>
      <c r="F302" s="40"/>
      <c r="G302" s="40"/>
      <c r="H302" s="40"/>
      <c r="I302" s="40"/>
      <c r="J302" s="40"/>
      <c r="K302" s="40"/>
      <c r="L302" s="40"/>
      <c r="M302" s="40"/>
      <c r="N302" s="40"/>
      <c r="O302" s="40"/>
      <c r="P302" s="40"/>
      <c r="Q302" s="46"/>
    </row>
    <row r="303" spans="1:17" s="70" customFormat="1">
      <c r="A303" s="47">
        <f>Visits!A$78</f>
        <v>0</v>
      </c>
      <c r="B303" s="68"/>
      <c r="C303" s="69"/>
      <c r="D303" s="69"/>
      <c r="E303" s="49">
        <f>Visits!E78</f>
        <v>0</v>
      </c>
      <c r="F303" s="50"/>
      <c r="G303" s="50"/>
      <c r="H303" s="50"/>
      <c r="I303" s="50"/>
      <c r="J303" s="50"/>
      <c r="K303" s="50"/>
      <c r="L303" s="50"/>
      <c r="M303" s="50"/>
      <c r="N303" s="50"/>
      <c r="O303" s="50"/>
      <c r="P303" s="50"/>
      <c r="Q303" s="51"/>
    </row>
    <row r="304" spans="1:17" s="67" customFormat="1">
      <c r="A304" s="65">
        <f>Visits!A$79</f>
        <v>0</v>
      </c>
      <c r="B304" s="11">
        <f>Visits!B79</f>
        <v>0</v>
      </c>
      <c r="C304" s="66"/>
      <c r="D304" s="66"/>
      <c r="E304" s="66"/>
      <c r="F304" s="40"/>
      <c r="G304" s="40"/>
      <c r="H304" s="40"/>
      <c r="I304" s="40"/>
      <c r="J304" s="40"/>
      <c r="K304" s="40"/>
      <c r="L304" s="40"/>
      <c r="M304" s="40"/>
      <c r="N304" s="40"/>
      <c r="O304" s="40"/>
      <c r="P304" s="40"/>
      <c r="Q304" s="46"/>
    </row>
    <row r="305" spans="1:17" s="67" customFormat="1">
      <c r="A305" s="65">
        <f>Visits!A$79</f>
        <v>0</v>
      </c>
      <c r="B305" s="66"/>
      <c r="C305" s="11">
        <f>Visits!C79</f>
        <v>0</v>
      </c>
      <c r="D305" s="66"/>
      <c r="E305" s="66"/>
      <c r="F305" s="40"/>
      <c r="G305" s="40"/>
      <c r="H305" s="40"/>
      <c r="I305" s="40"/>
      <c r="J305" s="40"/>
      <c r="K305" s="40"/>
      <c r="L305" s="40"/>
      <c r="M305" s="40"/>
      <c r="N305" s="40"/>
      <c r="O305" s="40"/>
      <c r="P305" s="40"/>
      <c r="Q305" s="46"/>
    </row>
    <row r="306" spans="1:17" s="67" customFormat="1">
      <c r="A306" s="65">
        <f>Visits!A$79</f>
        <v>0</v>
      </c>
      <c r="B306" s="66"/>
      <c r="C306" s="66"/>
      <c r="D306" s="11">
        <f>Visits!D79</f>
        <v>0</v>
      </c>
      <c r="E306" s="66"/>
      <c r="F306" s="40"/>
      <c r="G306" s="40"/>
      <c r="H306" s="40"/>
      <c r="I306" s="40"/>
      <c r="J306" s="40"/>
      <c r="K306" s="40"/>
      <c r="L306" s="40"/>
      <c r="M306" s="40"/>
      <c r="N306" s="40"/>
      <c r="O306" s="40"/>
      <c r="P306" s="40"/>
      <c r="Q306" s="46"/>
    </row>
    <row r="307" spans="1:17" s="74" customFormat="1">
      <c r="A307" s="72">
        <f>Visits!A$79</f>
        <v>0</v>
      </c>
      <c r="B307" s="73"/>
      <c r="C307" s="73"/>
      <c r="D307" s="73"/>
      <c r="E307" s="49">
        <f>Visits!E79</f>
        <v>0</v>
      </c>
      <c r="F307" s="50"/>
      <c r="G307" s="50"/>
      <c r="H307" s="50"/>
      <c r="I307" s="50"/>
      <c r="J307" s="50"/>
      <c r="K307" s="50"/>
      <c r="L307" s="50"/>
      <c r="M307" s="50"/>
      <c r="N307" s="50"/>
      <c r="O307" s="50"/>
      <c r="P307" s="50"/>
      <c r="Q307" s="51"/>
    </row>
    <row r="308" spans="1:17">
      <c r="A308" s="25">
        <f>Visits!A$80</f>
        <v>0</v>
      </c>
      <c r="B308" s="11">
        <f>Visits!B80</f>
        <v>0</v>
      </c>
      <c r="C308" s="14"/>
      <c r="D308" s="14"/>
      <c r="E308" s="14"/>
      <c r="F308" s="40"/>
      <c r="G308" s="40"/>
      <c r="H308" s="40"/>
      <c r="I308" s="40"/>
      <c r="J308" s="40"/>
      <c r="K308" s="40"/>
      <c r="L308" s="40"/>
      <c r="M308" s="40"/>
      <c r="N308" s="40"/>
      <c r="O308" s="40"/>
      <c r="P308" s="40"/>
      <c r="Q308" s="46"/>
    </row>
    <row r="309" spans="1:17">
      <c r="A309" s="25">
        <f>Visits!A$80</f>
        <v>0</v>
      </c>
      <c r="B309" s="13"/>
      <c r="C309" s="15">
        <f>Visits!C80</f>
        <v>0</v>
      </c>
      <c r="D309" s="14"/>
      <c r="E309" s="14"/>
      <c r="F309" s="40"/>
      <c r="G309" s="40"/>
      <c r="H309" s="40"/>
      <c r="I309" s="40"/>
      <c r="J309" s="40"/>
      <c r="K309" s="40"/>
      <c r="L309" s="40"/>
      <c r="M309" s="40"/>
      <c r="N309" s="40"/>
      <c r="O309" s="40"/>
      <c r="P309" s="40"/>
      <c r="Q309" s="46"/>
    </row>
    <row r="310" spans="1:17">
      <c r="A310" s="25">
        <f>Visits!A$80</f>
        <v>0</v>
      </c>
      <c r="B310" s="13"/>
      <c r="C310" s="14"/>
      <c r="D310" s="15">
        <f>Visits!D80</f>
        <v>0</v>
      </c>
      <c r="E310" s="14"/>
      <c r="F310" s="40"/>
      <c r="G310" s="40"/>
      <c r="H310" s="40"/>
      <c r="I310" s="40"/>
      <c r="J310" s="40"/>
      <c r="K310" s="40"/>
      <c r="L310" s="40"/>
      <c r="M310" s="40"/>
      <c r="N310" s="40"/>
      <c r="O310" s="40"/>
      <c r="P310" s="40"/>
      <c r="Q310" s="46"/>
    </row>
    <row r="311" spans="1:17" s="70" customFormat="1">
      <c r="A311" s="47">
        <f>Visits!A$80</f>
        <v>0</v>
      </c>
      <c r="B311" s="68"/>
      <c r="C311" s="69"/>
      <c r="D311" s="69"/>
      <c r="E311" s="49">
        <f>Visits!E80</f>
        <v>0</v>
      </c>
      <c r="F311" s="50"/>
      <c r="G311" s="50"/>
      <c r="H311" s="50"/>
      <c r="I311" s="50"/>
      <c r="J311" s="50"/>
      <c r="K311" s="50"/>
      <c r="L311" s="50"/>
      <c r="M311" s="50"/>
      <c r="N311" s="50"/>
      <c r="O311" s="50"/>
      <c r="P311" s="50"/>
      <c r="Q311" s="51"/>
    </row>
    <row r="312" spans="1:17" s="67" customFormat="1">
      <c r="A312" s="65">
        <f>Visits!A$81</f>
        <v>0</v>
      </c>
      <c r="B312" s="11">
        <f>Visits!B81</f>
        <v>0</v>
      </c>
      <c r="C312" s="66"/>
      <c r="D312" s="66"/>
      <c r="E312" s="66"/>
      <c r="F312" s="40"/>
      <c r="G312" s="40"/>
      <c r="H312" s="40"/>
      <c r="I312" s="40"/>
      <c r="J312" s="40"/>
      <c r="K312" s="40"/>
      <c r="L312" s="40"/>
      <c r="M312" s="40"/>
      <c r="N312" s="40"/>
      <c r="O312" s="40"/>
      <c r="P312" s="40"/>
      <c r="Q312" s="46"/>
    </row>
    <row r="313" spans="1:17" s="67" customFormat="1">
      <c r="A313" s="65">
        <f>Visits!A$81</f>
        <v>0</v>
      </c>
      <c r="B313" s="66"/>
      <c r="C313" s="11">
        <f>Visits!C81</f>
        <v>0</v>
      </c>
      <c r="D313" s="66"/>
      <c r="E313" s="66"/>
      <c r="F313" s="40"/>
      <c r="G313" s="40"/>
      <c r="H313" s="40"/>
      <c r="I313" s="40"/>
      <c r="J313" s="40"/>
      <c r="K313" s="40"/>
      <c r="L313" s="40"/>
      <c r="M313" s="40"/>
      <c r="N313" s="40"/>
      <c r="O313" s="40"/>
      <c r="P313" s="40"/>
      <c r="Q313" s="46"/>
    </row>
    <row r="314" spans="1:17" s="67" customFormat="1">
      <c r="A314" s="65">
        <f>Visits!A$81</f>
        <v>0</v>
      </c>
      <c r="B314" s="66"/>
      <c r="C314" s="66"/>
      <c r="D314" s="11">
        <f>Visits!D81</f>
        <v>0</v>
      </c>
      <c r="E314" s="66"/>
      <c r="F314" s="40"/>
      <c r="G314" s="40"/>
      <c r="H314" s="40"/>
      <c r="I314" s="40"/>
      <c r="J314" s="40"/>
      <c r="K314" s="40"/>
      <c r="L314" s="40"/>
      <c r="M314" s="40"/>
      <c r="N314" s="40"/>
      <c r="O314" s="40"/>
      <c r="P314" s="40"/>
      <c r="Q314" s="46"/>
    </row>
    <row r="315" spans="1:17" s="74" customFormat="1">
      <c r="A315" s="72">
        <f>Visits!A$81</f>
        <v>0</v>
      </c>
      <c r="B315" s="73"/>
      <c r="C315" s="73"/>
      <c r="D315" s="73"/>
      <c r="E315" s="49">
        <f>Visits!E81</f>
        <v>0</v>
      </c>
      <c r="F315" s="50"/>
      <c r="G315" s="50"/>
      <c r="H315" s="50"/>
      <c r="I315" s="50"/>
      <c r="J315" s="50"/>
      <c r="K315" s="50"/>
      <c r="L315" s="50"/>
      <c r="M315" s="50"/>
      <c r="N315" s="50"/>
      <c r="O315" s="50"/>
      <c r="P315" s="50"/>
      <c r="Q315" s="51"/>
    </row>
    <row r="316" spans="1:17">
      <c r="A316" s="25">
        <f>Visits!A$82</f>
        <v>0</v>
      </c>
      <c r="B316" s="11">
        <f>Visits!B82</f>
        <v>0</v>
      </c>
      <c r="C316" s="14"/>
      <c r="D316" s="14"/>
      <c r="E316" s="14"/>
      <c r="F316" s="40"/>
      <c r="G316" s="40"/>
      <c r="H316" s="40"/>
      <c r="I316" s="40"/>
      <c r="J316" s="40"/>
      <c r="K316" s="40"/>
      <c r="L316" s="40"/>
      <c r="M316" s="40"/>
      <c r="N316" s="40"/>
      <c r="O316" s="40"/>
      <c r="P316" s="40"/>
      <c r="Q316" s="46"/>
    </row>
    <row r="317" spans="1:17">
      <c r="A317" s="25">
        <f>Visits!A$82</f>
        <v>0</v>
      </c>
      <c r="B317" s="13"/>
      <c r="C317" s="15">
        <f>Visits!C82</f>
        <v>0</v>
      </c>
      <c r="D317" s="14"/>
      <c r="E317" s="14"/>
      <c r="F317" s="40"/>
      <c r="G317" s="40"/>
      <c r="H317" s="40"/>
      <c r="I317" s="40"/>
      <c r="J317" s="40"/>
      <c r="K317" s="40"/>
      <c r="L317" s="40"/>
      <c r="M317" s="40"/>
      <c r="N317" s="40"/>
      <c r="O317" s="40"/>
      <c r="P317" s="40"/>
      <c r="Q317" s="46"/>
    </row>
    <row r="318" spans="1:17">
      <c r="A318" s="25">
        <f>Visits!A$82</f>
        <v>0</v>
      </c>
      <c r="B318" s="13"/>
      <c r="C318" s="14"/>
      <c r="D318" s="15">
        <f>Visits!D82</f>
        <v>0</v>
      </c>
      <c r="E318" s="14"/>
      <c r="F318" s="40"/>
      <c r="G318" s="40"/>
      <c r="H318" s="40"/>
      <c r="I318" s="40"/>
      <c r="J318" s="40"/>
      <c r="K318" s="40"/>
      <c r="L318" s="40"/>
      <c r="M318" s="40"/>
      <c r="N318" s="40"/>
      <c r="O318" s="40"/>
      <c r="P318" s="40"/>
      <c r="Q318" s="46"/>
    </row>
    <row r="319" spans="1:17" s="70" customFormat="1">
      <c r="A319" s="47">
        <f>Visits!A$82</f>
        <v>0</v>
      </c>
      <c r="B319" s="68"/>
      <c r="C319" s="69"/>
      <c r="D319" s="69"/>
      <c r="E319" s="49">
        <f>Visits!E82</f>
        <v>0</v>
      </c>
      <c r="F319" s="50"/>
      <c r="G319" s="50"/>
      <c r="H319" s="50"/>
      <c r="I319" s="50"/>
      <c r="J319" s="50"/>
      <c r="K319" s="50"/>
      <c r="L319" s="50"/>
      <c r="M319" s="50"/>
      <c r="N319" s="50"/>
      <c r="O319" s="50"/>
      <c r="P319" s="50"/>
      <c r="Q319" s="51"/>
    </row>
    <row r="320" spans="1:17" s="67" customFormat="1">
      <c r="A320" s="65">
        <f>Visits!A$83</f>
        <v>0</v>
      </c>
      <c r="B320" s="11">
        <f>Visits!B83</f>
        <v>0</v>
      </c>
      <c r="C320" s="66"/>
      <c r="D320" s="66"/>
      <c r="E320" s="66"/>
      <c r="F320" s="40"/>
      <c r="G320" s="40"/>
      <c r="H320" s="40"/>
      <c r="I320" s="40"/>
      <c r="J320" s="40"/>
      <c r="K320" s="40"/>
      <c r="L320" s="40"/>
      <c r="M320" s="40"/>
      <c r="N320" s="40"/>
      <c r="O320" s="40"/>
      <c r="P320" s="40"/>
      <c r="Q320" s="46"/>
    </row>
    <row r="321" spans="1:17" s="67" customFormat="1">
      <c r="A321" s="65">
        <f>Visits!A$83</f>
        <v>0</v>
      </c>
      <c r="B321" s="66"/>
      <c r="C321" s="11">
        <f>Visits!C83</f>
        <v>0</v>
      </c>
      <c r="D321" s="66"/>
      <c r="E321" s="66"/>
      <c r="F321" s="40"/>
      <c r="G321" s="40"/>
      <c r="H321" s="40"/>
      <c r="I321" s="40"/>
      <c r="J321" s="40"/>
      <c r="K321" s="40"/>
      <c r="L321" s="40"/>
      <c r="M321" s="40"/>
      <c r="N321" s="40"/>
      <c r="O321" s="40"/>
      <c r="P321" s="40"/>
      <c r="Q321" s="46"/>
    </row>
    <row r="322" spans="1:17" s="67" customFormat="1">
      <c r="A322" s="65">
        <f>Visits!A$83</f>
        <v>0</v>
      </c>
      <c r="B322" s="66"/>
      <c r="C322" s="66"/>
      <c r="D322" s="11">
        <f>Visits!D83</f>
        <v>0</v>
      </c>
      <c r="E322" s="66"/>
      <c r="F322" s="40"/>
      <c r="G322" s="40"/>
      <c r="H322" s="40"/>
      <c r="I322" s="40"/>
      <c r="J322" s="40"/>
      <c r="K322" s="40"/>
      <c r="L322" s="40"/>
      <c r="M322" s="40"/>
      <c r="N322" s="40"/>
      <c r="O322" s="40"/>
      <c r="P322" s="40"/>
      <c r="Q322" s="46"/>
    </row>
    <row r="323" spans="1:17" s="74" customFormat="1">
      <c r="A323" s="72">
        <f>Visits!A$83</f>
        <v>0</v>
      </c>
      <c r="B323" s="73"/>
      <c r="C323" s="73"/>
      <c r="D323" s="73"/>
      <c r="E323" s="49">
        <f>Visits!E83</f>
        <v>0</v>
      </c>
      <c r="F323" s="50"/>
      <c r="G323" s="50"/>
      <c r="H323" s="50"/>
      <c r="I323" s="50"/>
      <c r="J323" s="50"/>
      <c r="K323" s="50"/>
      <c r="L323" s="50"/>
      <c r="M323" s="50"/>
      <c r="N323" s="50"/>
      <c r="O323" s="50"/>
      <c r="P323" s="50"/>
      <c r="Q323" s="51"/>
    </row>
    <row r="324" spans="1:17">
      <c r="A324" s="25">
        <f>Visits!A$84</f>
        <v>0</v>
      </c>
      <c r="B324" s="11">
        <f>Visits!B84</f>
        <v>0</v>
      </c>
      <c r="C324" s="14"/>
      <c r="D324" s="14"/>
      <c r="E324" s="14"/>
      <c r="F324" s="40"/>
      <c r="G324" s="40"/>
      <c r="H324" s="40"/>
      <c r="I324" s="40"/>
      <c r="J324" s="40"/>
      <c r="K324" s="40"/>
      <c r="L324" s="40"/>
      <c r="M324" s="40"/>
      <c r="N324" s="40"/>
      <c r="O324" s="40"/>
      <c r="P324" s="40"/>
      <c r="Q324" s="46"/>
    </row>
    <row r="325" spans="1:17">
      <c r="A325" s="25">
        <f>Visits!A$84</f>
        <v>0</v>
      </c>
      <c r="B325" s="13"/>
      <c r="C325" s="15">
        <f>Visits!C84</f>
        <v>0</v>
      </c>
      <c r="D325" s="14"/>
      <c r="E325" s="14"/>
      <c r="F325" s="40"/>
      <c r="G325" s="40"/>
      <c r="H325" s="40"/>
      <c r="I325" s="40"/>
      <c r="J325" s="40"/>
      <c r="K325" s="40"/>
      <c r="L325" s="40"/>
      <c r="M325" s="40"/>
      <c r="N325" s="40"/>
      <c r="O325" s="40"/>
      <c r="P325" s="40"/>
      <c r="Q325" s="46"/>
    </row>
    <row r="326" spans="1:17">
      <c r="A326" s="25">
        <f>Visits!A$84</f>
        <v>0</v>
      </c>
      <c r="B326" s="13"/>
      <c r="C326" s="14"/>
      <c r="D326" s="15">
        <f>Visits!D84</f>
        <v>0</v>
      </c>
      <c r="E326" s="14"/>
      <c r="F326" s="40"/>
      <c r="G326" s="40"/>
      <c r="H326" s="40"/>
      <c r="I326" s="40"/>
      <c r="J326" s="40"/>
      <c r="K326" s="40"/>
      <c r="L326" s="40"/>
      <c r="M326" s="40"/>
      <c r="N326" s="40"/>
      <c r="O326" s="40"/>
      <c r="P326" s="40"/>
      <c r="Q326" s="46"/>
    </row>
    <row r="327" spans="1:17" s="70" customFormat="1">
      <c r="A327" s="47">
        <f>Visits!A$84</f>
        <v>0</v>
      </c>
      <c r="B327" s="68"/>
      <c r="C327" s="69"/>
      <c r="D327" s="69"/>
      <c r="E327" s="49">
        <f>Visits!E84</f>
        <v>0</v>
      </c>
      <c r="F327" s="50"/>
      <c r="G327" s="50"/>
      <c r="H327" s="50"/>
      <c r="I327" s="50"/>
      <c r="J327" s="50"/>
      <c r="K327" s="50"/>
      <c r="L327" s="50"/>
      <c r="M327" s="50"/>
      <c r="N327" s="50"/>
      <c r="O327" s="50"/>
      <c r="P327" s="50"/>
      <c r="Q327" s="51"/>
    </row>
    <row r="328" spans="1:17" s="67" customFormat="1">
      <c r="A328" s="65">
        <f>Visits!A$85</f>
        <v>0</v>
      </c>
      <c r="B328" s="11">
        <f>Visits!B85</f>
        <v>0</v>
      </c>
      <c r="C328" s="66"/>
      <c r="D328" s="66"/>
      <c r="E328" s="66"/>
      <c r="F328" s="40"/>
      <c r="G328" s="40"/>
      <c r="H328" s="40"/>
      <c r="I328" s="40"/>
      <c r="J328" s="40"/>
      <c r="K328" s="40"/>
      <c r="L328" s="40"/>
      <c r="M328" s="40"/>
      <c r="N328" s="40"/>
      <c r="O328" s="40"/>
      <c r="P328" s="40"/>
      <c r="Q328" s="46"/>
    </row>
    <row r="329" spans="1:17" s="67" customFormat="1">
      <c r="A329" s="65">
        <f>Visits!A$85</f>
        <v>0</v>
      </c>
      <c r="B329" s="66"/>
      <c r="C329" s="11">
        <f>Visits!C85</f>
        <v>0</v>
      </c>
      <c r="D329" s="66"/>
      <c r="E329" s="66"/>
      <c r="F329" s="40"/>
      <c r="G329" s="40"/>
      <c r="H329" s="40"/>
      <c r="I329" s="40"/>
      <c r="J329" s="40"/>
      <c r="K329" s="40"/>
      <c r="L329" s="40"/>
      <c r="M329" s="40"/>
      <c r="N329" s="40"/>
      <c r="O329" s="40"/>
      <c r="P329" s="40"/>
      <c r="Q329" s="46"/>
    </row>
    <row r="330" spans="1:17" s="67" customFormat="1">
      <c r="A330" s="65">
        <f>Visits!A$85</f>
        <v>0</v>
      </c>
      <c r="B330" s="66"/>
      <c r="C330" s="66"/>
      <c r="D330" s="11">
        <f>Visits!D85</f>
        <v>0</v>
      </c>
      <c r="E330" s="66"/>
      <c r="F330" s="40"/>
      <c r="G330" s="40"/>
      <c r="H330" s="40"/>
      <c r="I330" s="40"/>
      <c r="J330" s="40"/>
      <c r="K330" s="40"/>
      <c r="L330" s="40"/>
      <c r="M330" s="40"/>
      <c r="N330" s="40"/>
      <c r="O330" s="40"/>
      <c r="P330" s="40"/>
      <c r="Q330" s="46"/>
    </row>
    <row r="331" spans="1:17" s="74" customFormat="1">
      <c r="A331" s="72">
        <f>Visits!A$85</f>
        <v>0</v>
      </c>
      <c r="B331" s="73"/>
      <c r="C331" s="73"/>
      <c r="D331" s="73"/>
      <c r="E331" s="49">
        <f>Visits!E85</f>
        <v>0</v>
      </c>
      <c r="F331" s="50"/>
      <c r="G331" s="50"/>
      <c r="H331" s="50"/>
      <c r="I331" s="50"/>
      <c r="J331" s="50"/>
      <c r="K331" s="50"/>
      <c r="L331" s="50"/>
      <c r="M331" s="50"/>
      <c r="N331" s="50"/>
      <c r="O331" s="50"/>
      <c r="P331" s="50"/>
      <c r="Q331" s="51"/>
    </row>
    <row r="332" spans="1:17">
      <c r="A332" s="25">
        <f>Visits!A$86</f>
        <v>0</v>
      </c>
      <c r="B332" s="11">
        <f>Visits!B86</f>
        <v>0</v>
      </c>
      <c r="C332" s="14"/>
      <c r="D332" s="14"/>
      <c r="E332" s="14"/>
      <c r="F332" s="40"/>
      <c r="G332" s="40"/>
      <c r="H332" s="40"/>
      <c r="I332" s="40"/>
      <c r="J332" s="40"/>
      <c r="K332" s="40"/>
      <c r="L332" s="40"/>
      <c r="M332" s="40"/>
      <c r="N332" s="40"/>
      <c r="O332" s="40"/>
      <c r="P332" s="40"/>
      <c r="Q332" s="46"/>
    </row>
    <row r="333" spans="1:17">
      <c r="A333" s="25">
        <f>Visits!A$86</f>
        <v>0</v>
      </c>
      <c r="B333" s="13"/>
      <c r="C333" s="15">
        <f>Visits!C86</f>
        <v>0</v>
      </c>
      <c r="D333" s="14"/>
      <c r="E333" s="14"/>
      <c r="F333" s="40"/>
      <c r="G333" s="40"/>
      <c r="H333" s="40"/>
      <c r="I333" s="40"/>
      <c r="J333" s="40"/>
      <c r="K333" s="40"/>
      <c r="L333" s="40"/>
      <c r="M333" s="40"/>
      <c r="N333" s="40"/>
      <c r="O333" s="40"/>
      <c r="P333" s="40"/>
      <c r="Q333" s="46"/>
    </row>
    <row r="334" spans="1:17">
      <c r="A334" s="25">
        <f>Visits!A$86</f>
        <v>0</v>
      </c>
      <c r="B334" s="13"/>
      <c r="C334" s="14"/>
      <c r="D334" s="15">
        <f>Visits!D86</f>
        <v>0</v>
      </c>
      <c r="E334" s="14"/>
      <c r="F334" s="40"/>
      <c r="G334" s="40"/>
      <c r="H334" s="40"/>
      <c r="I334" s="40"/>
      <c r="J334" s="40"/>
      <c r="K334" s="40"/>
      <c r="L334" s="40"/>
      <c r="M334" s="40"/>
      <c r="N334" s="40"/>
      <c r="O334" s="40"/>
      <c r="P334" s="40"/>
      <c r="Q334" s="46"/>
    </row>
    <row r="335" spans="1:17" s="70" customFormat="1">
      <c r="A335" s="47">
        <f>Visits!A$86</f>
        <v>0</v>
      </c>
      <c r="B335" s="68"/>
      <c r="C335" s="69"/>
      <c r="D335" s="69"/>
      <c r="E335" s="49">
        <f>Visits!E86</f>
        <v>0</v>
      </c>
      <c r="F335" s="50"/>
      <c r="G335" s="50"/>
      <c r="H335" s="50"/>
      <c r="I335" s="50"/>
      <c r="J335" s="50"/>
      <c r="K335" s="50"/>
      <c r="L335" s="50"/>
      <c r="M335" s="50"/>
      <c r="N335" s="50"/>
      <c r="O335" s="50"/>
      <c r="P335" s="50"/>
      <c r="Q335" s="51"/>
    </row>
    <row r="336" spans="1:17" s="67" customFormat="1">
      <c r="A336" s="65">
        <f>Visits!A$87</f>
        <v>0</v>
      </c>
      <c r="B336" s="11">
        <f>Visits!B87</f>
        <v>0</v>
      </c>
      <c r="C336" s="66"/>
      <c r="D336" s="66"/>
      <c r="E336" s="66"/>
      <c r="F336" s="40"/>
      <c r="G336" s="40"/>
      <c r="H336" s="40"/>
      <c r="I336" s="40"/>
      <c r="J336" s="40"/>
      <c r="K336" s="40"/>
      <c r="L336" s="40"/>
      <c r="M336" s="40"/>
      <c r="N336" s="40"/>
      <c r="O336" s="40"/>
      <c r="P336" s="40"/>
      <c r="Q336" s="46"/>
    </row>
    <row r="337" spans="1:17" s="67" customFormat="1">
      <c r="A337" s="65">
        <f>Visits!A$87</f>
        <v>0</v>
      </c>
      <c r="B337" s="66"/>
      <c r="C337" s="11">
        <f>Visits!C87</f>
        <v>0</v>
      </c>
      <c r="D337" s="66"/>
      <c r="E337" s="66"/>
      <c r="F337" s="40"/>
      <c r="G337" s="40"/>
      <c r="H337" s="40"/>
      <c r="I337" s="40"/>
      <c r="J337" s="40"/>
      <c r="K337" s="40"/>
      <c r="L337" s="40"/>
      <c r="M337" s="40"/>
      <c r="N337" s="40"/>
      <c r="O337" s="40"/>
      <c r="P337" s="40"/>
      <c r="Q337" s="46"/>
    </row>
    <row r="338" spans="1:17" s="67" customFormat="1">
      <c r="A338" s="65">
        <f>Visits!A$87</f>
        <v>0</v>
      </c>
      <c r="B338" s="66"/>
      <c r="C338" s="66"/>
      <c r="D338" s="11">
        <f>Visits!D87</f>
        <v>0</v>
      </c>
      <c r="E338" s="66"/>
      <c r="F338" s="40"/>
      <c r="G338" s="40"/>
      <c r="H338" s="40"/>
      <c r="I338" s="40"/>
      <c r="J338" s="40"/>
      <c r="K338" s="40"/>
      <c r="L338" s="40"/>
      <c r="M338" s="40"/>
      <c r="N338" s="40"/>
      <c r="O338" s="40"/>
      <c r="P338" s="40"/>
      <c r="Q338" s="46"/>
    </row>
    <row r="339" spans="1:17" s="74" customFormat="1">
      <c r="A339" s="72">
        <f>Visits!A$87</f>
        <v>0</v>
      </c>
      <c r="B339" s="73"/>
      <c r="C339" s="73"/>
      <c r="D339" s="73"/>
      <c r="E339" s="49">
        <f>Visits!E87</f>
        <v>0</v>
      </c>
      <c r="F339" s="50"/>
      <c r="G339" s="50"/>
      <c r="H339" s="50"/>
      <c r="I339" s="50"/>
      <c r="J339" s="50"/>
      <c r="K339" s="50"/>
      <c r="L339" s="50"/>
      <c r="M339" s="50"/>
      <c r="N339" s="50"/>
      <c r="O339" s="50"/>
      <c r="P339" s="50"/>
      <c r="Q339" s="51"/>
    </row>
    <row r="340" spans="1:17">
      <c r="A340" s="25">
        <f>Visits!A$88</f>
        <v>0</v>
      </c>
      <c r="B340" s="11">
        <f>Visits!B88</f>
        <v>0</v>
      </c>
      <c r="C340" s="14"/>
      <c r="D340" s="14"/>
      <c r="E340" s="14"/>
      <c r="F340" s="40"/>
      <c r="G340" s="40"/>
      <c r="H340" s="40"/>
      <c r="I340" s="40"/>
      <c r="J340" s="40"/>
      <c r="K340" s="40"/>
      <c r="L340" s="40"/>
      <c r="M340" s="40"/>
      <c r="N340" s="40"/>
      <c r="O340" s="40"/>
      <c r="P340" s="40"/>
      <c r="Q340" s="46"/>
    </row>
    <row r="341" spans="1:17">
      <c r="A341" s="25">
        <f>Visits!A$88</f>
        <v>0</v>
      </c>
      <c r="B341" s="13"/>
      <c r="C341" s="15">
        <f>Visits!C88</f>
        <v>0</v>
      </c>
      <c r="D341" s="14"/>
      <c r="E341" s="14"/>
      <c r="F341" s="40"/>
      <c r="G341" s="40"/>
      <c r="H341" s="40"/>
      <c r="I341" s="40"/>
      <c r="J341" s="40"/>
      <c r="K341" s="40"/>
      <c r="L341" s="40"/>
      <c r="M341" s="40"/>
      <c r="N341" s="40"/>
      <c r="O341" s="40"/>
      <c r="P341" s="40"/>
      <c r="Q341" s="46"/>
    </row>
    <row r="342" spans="1:17">
      <c r="A342" s="25">
        <f>Visits!A$88</f>
        <v>0</v>
      </c>
      <c r="B342" s="13"/>
      <c r="C342" s="14"/>
      <c r="D342" s="15">
        <f>Visits!D88</f>
        <v>0</v>
      </c>
      <c r="E342" s="14"/>
      <c r="F342" s="40"/>
      <c r="G342" s="40"/>
      <c r="H342" s="40"/>
      <c r="I342" s="40"/>
      <c r="J342" s="40"/>
      <c r="K342" s="40"/>
      <c r="L342" s="40"/>
      <c r="M342" s="40"/>
      <c r="N342" s="40"/>
      <c r="O342" s="40"/>
      <c r="P342" s="40"/>
      <c r="Q342" s="46"/>
    </row>
    <row r="343" spans="1:17" s="70" customFormat="1">
      <c r="A343" s="47">
        <f>Visits!A$88</f>
        <v>0</v>
      </c>
      <c r="B343" s="68"/>
      <c r="C343" s="69"/>
      <c r="D343" s="69"/>
      <c r="E343" s="49">
        <f>Visits!E88</f>
        <v>0</v>
      </c>
      <c r="F343" s="50"/>
      <c r="G343" s="50"/>
      <c r="H343" s="50"/>
      <c r="I343" s="50"/>
      <c r="J343" s="50"/>
      <c r="K343" s="50"/>
      <c r="L343" s="50"/>
      <c r="M343" s="50"/>
      <c r="N343" s="50"/>
      <c r="O343" s="50"/>
      <c r="P343" s="50"/>
      <c r="Q343" s="51"/>
    </row>
    <row r="344" spans="1:17" s="67" customFormat="1">
      <c r="A344" s="65">
        <f>Visits!A$89</f>
        <v>0</v>
      </c>
      <c r="B344" s="11">
        <f>Visits!B89</f>
        <v>0</v>
      </c>
      <c r="C344" s="66"/>
      <c r="D344" s="66"/>
      <c r="E344" s="66"/>
      <c r="F344" s="40"/>
      <c r="G344" s="40"/>
      <c r="H344" s="40"/>
      <c r="I344" s="40"/>
      <c r="J344" s="40"/>
      <c r="K344" s="40"/>
      <c r="L344" s="40"/>
      <c r="M344" s="40"/>
      <c r="N344" s="40"/>
      <c r="O344" s="40"/>
      <c r="P344" s="40"/>
      <c r="Q344" s="46"/>
    </row>
    <row r="345" spans="1:17" s="67" customFormat="1">
      <c r="A345" s="65">
        <f>Visits!A$89</f>
        <v>0</v>
      </c>
      <c r="B345" s="66"/>
      <c r="C345" s="11">
        <f>Visits!C89</f>
        <v>0</v>
      </c>
      <c r="D345" s="66"/>
      <c r="E345" s="66"/>
      <c r="F345" s="40"/>
      <c r="G345" s="40"/>
      <c r="H345" s="40"/>
      <c r="I345" s="40"/>
      <c r="J345" s="40"/>
      <c r="K345" s="40"/>
      <c r="L345" s="40"/>
      <c r="M345" s="40"/>
      <c r="N345" s="40"/>
      <c r="O345" s="40"/>
      <c r="P345" s="40"/>
      <c r="Q345" s="46"/>
    </row>
    <row r="346" spans="1:17" s="67" customFormat="1">
      <c r="A346" s="65">
        <f>Visits!A$89</f>
        <v>0</v>
      </c>
      <c r="B346" s="66"/>
      <c r="C346" s="66"/>
      <c r="D346" s="11">
        <f>Visits!D89</f>
        <v>0</v>
      </c>
      <c r="E346" s="66"/>
      <c r="F346" s="40"/>
      <c r="G346" s="40"/>
      <c r="H346" s="40"/>
      <c r="I346" s="40"/>
      <c r="J346" s="40"/>
      <c r="K346" s="40"/>
      <c r="L346" s="40"/>
      <c r="M346" s="40"/>
      <c r="N346" s="40"/>
      <c r="O346" s="40"/>
      <c r="P346" s="40"/>
      <c r="Q346" s="46"/>
    </row>
    <row r="347" spans="1:17" s="74" customFormat="1">
      <c r="A347" s="72">
        <f>Visits!A$89</f>
        <v>0</v>
      </c>
      <c r="B347" s="73"/>
      <c r="C347" s="73"/>
      <c r="D347" s="73"/>
      <c r="E347" s="49">
        <f>Visits!E89</f>
        <v>0</v>
      </c>
      <c r="F347" s="50"/>
      <c r="G347" s="50"/>
      <c r="H347" s="50"/>
      <c r="I347" s="50"/>
      <c r="J347" s="50"/>
      <c r="K347" s="50"/>
      <c r="L347" s="50"/>
      <c r="M347" s="50"/>
      <c r="N347" s="50"/>
      <c r="O347" s="50"/>
      <c r="P347" s="50"/>
      <c r="Q347" s="51"/>
    </row>
    <row r="348" spans="1:17">
      <c r="A348" s="25">
        <f>Visits!A$90</f>
        <v>0</v>
      </c>
      <c r="B348" s="11">
        <f>Visits!B90</f>
        <v>0</v>
      </c>
      <c r="C348" s="14"/>
      <c r="D348" s="14"/>
      <c r="E348" s="14"/>
      <c r="F348" s="40"/>
      <c r="G348" s="40"/>
      <c r="H348" s="40"/>
      <c r="I348" s="40"/>
      <c r="J348" s="40"/>
      <c r="K348" s="40"/>
      <c r="L348" s="40"/>
      <c r="M348" s="40"/>
      <c r="N348" s="40"/>
      <c r="O348" s="40"/>
      <c r="P348" s="40"/>
      <c r="Q348" s="46"/>
    </row>
    <row r="349" spans="1:17">
      <c r="A349" s="25">
        <f>Visits!A$90</f>
        <v>0</v>
      </c>
      <c r="B349" s="13"/>
      <c r="C349" s="15">
        <f>Visits!C90</f>
        <v>0</v>
      </c>
      <c r="D349" s="14"/>
      <c r="E349" s="14"/>
      <c r="F349" s="40"/>
      <c r="G349" s="40"/>
      <c r="H349" s="40"/>
      <c r="I349" s="40"/>
      <c r="J349" s="40"/>
      <c r="K349" s="40"/>
      <c r="L349" s="40"/>
      <c r="M349" s="40"/>
      <c r="N349" s="40"/>
      <c r="O349" s="40"/>
      <c r="P349" s="40"/>
      <c r="Q349" s="46"/>
    </row>
    <row r="350" spans="1:17">
      <c r="A350" s="25">
        <f>Visits!A$90</f>
        <v>0</v>
      </c>
      <c r="B350" s="13"/>
      <c r="C350" s="14"/>
      <c r="D350" s="15">
        <f>Visits!D90</f>
        <v>0</v>
      </c>
      <c r="E350" s="14"/>
      <c r="F350" s="40"/>
      <c r="G350" s="40"/>
      <c r="H350" s="40"/>
      <c r="I350" s="40"/>
      <c r="J350" s="40"/>
      <c r="K350" s="40"/>
      <c r="L350" s="40"/>
      <c r="M350" s="40"/>
      <c r="N350" s="40"/>
      <c r="O350" s="40"/>
      <c r="P350" s="40"/>
      <c r="Q350" s="46"/>
    </row>
    <row r="351" spans="1:17" s="70" customFormat="1">
      <c r="A351" s="47">
        <f>Visits!A$90</f>
        <v>0</v>
      </c>
      <c r="B351" s="68"/>
      <c r="C351" s="69"/>
      <c r="D351" s="69"/>
      <c r="E351" s="49">
        <f>Visits!E90</f>
        <v>0</v>
      </c>
      <c r="F351" s="50"/>
      <c r="G351" s="50"/>
      <c r="H351" s="50"/>
      <c r="I351" s="50"/>
      <c r="J351" s="50"/>
      <c r="K351" s="50"/>
      <c r="L351" s="50"/>
      <c r="M351" s="50"/>
      <c r="N351" s="50"/>
      <c r="O351" s="50"/>
      <c r="P351" s="50"/>
      <c r="Q351" s="51"/>
    </row>
    <row r="352" spans="1:17" s="67" customFormat="1">
      <c r="A352" s="65">
        <f>Visits!A$91</f>
        <v>0</v>
      </c>
      <c r="B352" s="11">
        <f>Visits!B91</f>
        <v>0</v>
      </c>
      <c r="C352" s="66"/>
      <c r="D352" s="66"/>
      <c r="E352" s="66"/>
      <c r="F352" s="40"/>
      <c r="G352" s="40"/>
      <c r="H352" s="40"/>
      <c r="I352" s="40"/>
      <c r="J352" s="40"/>
      <c r="K352" s="40"/>
      <c r="L352" s="40"/>
      <c r="M352" s="40"/>
      <c r="N352" s="40"/>
      <c r="O352" s="40"/>
      <c r="P352" s="40"/>
      <c r="Q352" s="46"/>
    </row>
    <row r="353" spans="1:17" s="67" customFormat="1">
      <c r="A353" s="65">
        <f>Visits!A$91</f>
        <v>0</v>
      </c>
      <c r="B353" s="66"/>
      <c r="C353" s="11">
        <f>Visits!C91</f>
        <v>0</v>
      </c>
      <c r="D353" s="66"/>
      <c r="E353" s="66"/>
      <c r="F353" s="40"/>
      <c r="G353" s="40"/>
      <c r="H353" s="40"/>
      <c r="I353" s="40"/>
      <c r="J353" s="40"/>
      <c r="K353" s="40"/>
      <c r="L353" s="40"/>
      <c r="M353" s="40"/>
      <c r="N353" s="40"/>
      <c r="O353" s="40"/>
      <c r="P353" s="40"/>
      <c r="Q353" s="46"/>
    </row>
    <row r="354" spans="1:17" s="67" customFormat="1">
      <c r="A354" s="65">
        <f>Visits!A$91</f>
        <v>0</v>
      </c>
      <c r="B354" s="66"/>
      <c r="C354" s="66"/>
      <c r="D354" s="11">
        <f>Visits!D91</f>
        <v>0</v>
      </c>
      <c r="E354" s="66"/>
      <c r="F354" s="40"/>
      <c r="G354" s="40"/>
      <c r="H354" s="40"/>
      <c r="I354" s="40"/>
      <c r="J354" s="40"/>
      <c r="K354" s="40"/>
      <c r="L354" s="40"/>
      <c r="M354" s="40"/>
      <c r="N354" s="40"/>
      <c r="O354" s="40"/>
      <c r="P354" s="40"/>
      <c r="Q354" s="46"/>
    </row>
    <row r="355" spans="1:17" s="74" customFormat="1">
      <c r="A355" s="72">
        <f>Visits!A$91</f>
        <v>0</v>
      </c>
      <c r="B355" s="73"/>
      <c r="C355" s="73"/>
      <c r="D355" s="73"/>
      <c r="E355" s="49">
        <f>Visits!E91</f>
        <v>0</v>
      </c>
      <c r="F355" s="50"/>
      <c r="G355" s="50"/>
      <c r="H355" s="50"/>
      <c r="I355" s="50"/>
      <c r="J355" s="50"/>
      <c r="K355" s="50"/>
      <c r="L355" s="50"/>
      <c r="M355" s="50"/>
      <c r="N355" s="50"/>
      <c r="O355" s="50"/>
      <c r="P355" s="50"/>
      <c r="Q355" s="51"/>
    </row>
    <row r="356" spans="1:17">
      <c r="A356" s="25">
        <f>Visits!A$92</f>
        <v>0</v>
      </c>
      <c r="B356" s="11">
        <f>Visits!B92</f>
        <v>0</v>
      </c>
      <c r="C356" s="14"/>
      <c r="D356" s="14"/>
      <c r="E356" s="14"/>
      <c r="F356" s="40"/>
      <c r="G356" s="40"/>
      <c r="H356" s="40"/>
      <c r="I356" s="40"/>
      <c r="J356" s="40"/>
      <c r="K356" s="40"/>
      <c r="L356" s="40"/>
      <c r="M356" s="40"/>
      <c r="N356" s="40"/>
      <c r="O356" s="40"/>
      <c r="P356" s="40"/>
      <c r="Q356" s="46"/>
    </row>
    <row r="357" spans="1:17">
      <c r="A357" s="25">
        <f>Visits!A$92</f>
        <v>0</v>
      </c>
      <c r="B357" s="13"/>
      <c r="C357" s="15">
        <f>Visits!C92</f>
        <v>0</v>
      </c>
      <c r="D357" s="14"/>
      <c r="E357" s="14"/>
      <c r="F357" s="40"/>
      <c r="G357" s="40"/>
      <c r="H357" s="40"/>
      <c r="I357" s="40"/>
      <c r="J357" s="40"/>
      <c r="K357" s="40"/>
      <c r="L357" s="40"/>
      <c r="M357" s="40"/>
      <c r="N357" s="40"/>
      <c r="O357" s="40"/>
      <c r="P357" s="40"/>
      <c r="Q357" s="46"/>
    </row>
    <row r="358" spans="1:17">
      <c r="A358" s="25">
        <f>Visits!A$92</f>
        <v>0</v>
      </c>
      <c r="B358" s="13"/>
      <c r="C358" s="14"/>
      <c r="D358" s="15">
        <f>Visits!D92</f>
        <v>0</v>
      </c>
      <c r="E358" s="14"/>
      <c r="F358" s="40"/>
      <c r="G358" s="40"/>
      <c r="H358" s="40"/>
      <c r="I358" s="40"/>
      <c r="J358" s="40"/>
      <c r="K358" s="40"/>
      <c r="L358" s="40"/>
      <c r="M358" s="40"/>
      <c r="N358" s="40"/>
      <c r="O358" s="40"/>
      <c r="P358" s="40"/>
      <c r="Q358" s="46"/>
    </row>
    <row r="359" spans="1:17" s="70" customFormat="1">
      <c r="A359" s="47">
        <f>Visits!A$92</f>
        <v>0</v>
      </c>
      <c r="B359" s="68"/>
      <c r="C359" s="69"/>
      <c r="D359" s="69"/>
      <c r="E359" s="49">
        <f>Visits!E92</f>
        <v>0</v>
      </c>
      <c r="F359" s="50"/>
      <c r="G359" s="50"/>
      <c r="H359" s="50"/>
      <c r="I359" s="50"/>
      <c r="J359" s="50"/>
      <c r="K359" s="50"/>
      <c r="L359" s="50"/>
      <c r="M359" s="50"/>
      <c r="N359" s="50"/>
      <c r="O359" s="50"/>
      <c r="P359" s="50"/>
      <c r="Q359" s="51"/>
    </row>
    <row r="360" spans="1:17" s="67" customFormat="1">
      <c r="A360" s="65">
        <f>Visits!A$93</f>
        <v>0</v>
      </c>
      <c r="B360" s="11">
        <f>Visits!B93</f>
        <v>0</v>
      </c>
      <c r="C360" s="66"/>
      <c r="D360" s="66"/>
      <c r="E360" s="66"/>
      <c r="F360" s="40"/>
      <c r="G360" s="40"/>
      <c r="H360" s="40"/>
      <c r="I360" s="40"/>
      <c r="J360" s="40"/>
      <c r="K360" s="40"/>
      <c r="L360" s="40"/>
      <c r="M360" s="40"/>
      <c r="N360" s="40"/>
      <c r="O360" s="40"/>
      <c r="P360" s="40"/>
      <c r="Q360" s="46"/>
    </row>
    <row r="361" spans="1:17" s="67" customFormat="1">
      <c r="A361" s="65">
        <f>Visits!A$93</f>
        <v>0</v>
      </c>
      <c r="B361" s="66"/>
      <c r="C361" s="11">
        <f>Visits!C93</f>
        <v>0</v>
      </c>
      <c r="D361" s="66"/>
      <c r="E361" s="66"/>
      <c r="F361" s="40"/>
      <c r="G361" s="40"/>
      <c r="H361" s="40"/>
      <c r="I361" s="40"/>
      <c r="J361" s="40"/>
      <c r="K361" s="40"/>
      <c r="L361" s="40"/>
      <c r="M361" s="40"/>
      <c r="N361" s="40"/>
      <c r="O361" s="40"/>
      <c r="P361" s="40"/>
      <c r="Q361" s="46"/>
    </row>
    <row r="362" spans="1:17" s="67" customFormat="1">
      <c r="A362" s="65">
        <f>Visits!A$93</f>
        <v>0</v>
      </c>
      <c r="B362" s="66"/>
      <c r="C362" s="66"/>
      <c r="D362" s="11">
        <f>Visits!D93</f>
        <v>0</v>
      </c>
      <c r="E362" s="66"/>
      <c r="F362" s="40"/>
      <c r="G362" s="40"/>
      <c r="H362" s="40"/>
      <c r="I362" s="40"/>
      <c r="J362" s="40"/>
      <c r="K362" s="40"/>
      <c r="L362" s="40"/>
      <c r="M362" s="40"/>
      <c r="N362" s="40"/>
      <c r="O362" s="40"/>
      <c r="P362" s="40"/>
      <c r="Q362" s="46"/>
    </row>
    <row r="363" spans="1:17" s="74" customFormat="1">
      <c r="A363" s="72">
        <f>Visits!A$93</f>
        <v>0</v>
      </c>
      <c r="B363" s="73"/>
      <c r="C363" s="73"/>
      <c r="D363" s="73"/>
      <c r="E363" s="49">
        <f>Visits!E93</f>
        <v>0</v>
      </c>
      <c r="F363" s="50"/>
      <c r="G363" s="50"/>
      <c r="H363" s="50"/>
      <c r="I363" s="50"/>
      <c r="J363" s="50"/>
      <c r="K363" s="50"/>
      <c r="L363" s="50"/>
      <c r="M363" s="50"/>
      <c r="N363" s="50"/>
      <c r="O363" s="50"/>
      <c r="P363" s="50"/>
      <c r="Q363" s="51"/>
    </row>
    <row r="364" spans="1:17">
      <c r="A364" s="25">
        <f>Visits!A$94</f>
        <v>0</v>
      </c>
      <c r="B364" s="11">
        <f>Visits!B94</f>
        <v>0</v>
      </c>
      <c r="C364" s="14"/>
      <c r="D364" s="14"/>
      <c r="E364" s="14"/>
      <c r="F364" s="40"/>
      <c r="G364" s="40"/>
      <c r="H364" s="40"/>
      <c r="I364" s="40"/>
      <c r="J364" s="40"/>
      <c r="K364" s="40"/>
      <c r="L364" s="40"/>
      <c r="M364" s="40"/>
      <c r="N364" s="40"/>
      <c r="O364" s="40"/>
      <c r="P364" s="40"/>
      <c r="Q364" s="46"/>
    </row>
    <row r="365" spans="1:17">
      <c r="A365" s="25">
        <f>Visits!A$94</f>
        <v>0</v>
      </c>
      <c r="B365" s="13"/>
      <c r="C365" s="15">
        <f>Visits!C94</f>
        <v>0</v>
      </c>
      <c r="D365" s="14"/>
      <c r="E365" s="14"/>
      <c r="F365" s="40"/>
      <c r="G365" s="40"/>
      <c r="H365" s="40"/>
      <c r="I365" s="40"/>
      <c r="J365" s="40"/>
      <c r="K365" s="40"/>
      <c r="L365" s="40"/>
      <c r="M365" s="40"/>
      <c r="N365" s="40"/>
      <c r="O365" s="40"/>
      <c r="P365" s="40"/>
      <c r="Q365" s="46"/>
    </row>
    <row r="366" spans="1:17">
      <c r="A366" s="25">
        <f>Visits!A$94</f>
        <v>0</v>
      </c>
      <c r="B366" s="13"/>
      <c r="C366" s="14"/>
      <c r="D366" s="15">
        <f>Visits!D94</f>
        <v>0</v>
      </c>
      <c r="E366" s="14"/>
      <c r="F366" s="40"/>
      <c r="G366" s="40"/>
      <c r="H366" s="40"/>
      <c r="I366" s="40"/>
      <c r="J366" s="40"/>
      <c r="K366" s="40"/>
      <c r="L366" s="40"/>
      <c r="M366" s="40"/>
      <c r="N366" s="40"/>
      <c r="O366" s="40"/>
      <c r="P366" s="40"/>
      <c r="Q366" s="46"/>
    </row>
    <row r="367" spans="1:17" s="70" customFormat="1">
      <c r="A367" s="47">
        <f>Visits!A$94</f>
        <v>0</v>
      </c>
      <c r="B367" s="68"/>
      <c r="C367" s="69"/>
      <c r="D367" s="69"/>
      <c r="E367" s="49">
        <f>Visits!E94</f>
        <v>0</v>
      </c>
      <c r="F367" s="50"/>
      <c r="G367" s="50"/>
      <c r="H367" s="50"/>
      <c r="I367" s="50"/>
      <c r="J367" s="50"/>
      <c r="K367" s="50"/>
      <c r="L367" s="50"/>
      <c r="M367" s="50"/>
      <c r="N367" s="50"/>
      <c r="O367" s="50"/>
      <c r="P367" s="50"/>
      <c r="Q367" s="51"/>
    </row>
    <row r="368" spans="1:17" s="67" customFormat="1">
      <c r="A368" s="65">
        <f>Visits!A$95</f>
        <v>0</v>
      </c>
      <c r="B368" s="11">
        <f>Visits!B95</f>
        <v>0</v>
      </c>
      <c r="C368" s="66"/>
      <c r="D368" s="66"/>
      <c r="E368" s="66"/>
      <c r="F368" s="40"/>
      <c r="G368" s="40"/>
      <c r="H368" s="40"/>
      <c r="I368" s="40"/>
      <c r="J368" s="40"/>
      <c r="K368" s="40"/>
      <c r="L368" s="40"/>
      <c r="M368" s="40"/>
      <c r="N368" s="40"/>
      <c r="O368" s="40"/>
      <c r="P368" s="40"/>
      <c r="Q368" s="46"/>
    </row>
    <row r="369" spans="1:17" s="67" customFormat="1">
      <c r="A369" s="65">
        <f>Visits!A$95</f>
        <v>0</v>
      </c>
      <c r="B369" s="66"/>
      <c r="C369" s="11">
        <f>Visits!C95</f>
        <v>0</v>
      </c>
      <c r="D369" s="66"/>
      <c r="E369" s="66"/>
      <c r="F369" s="40"/>
      <c r="G369" s="40"/>
      <c r="H369" s="40"/>
      <c r="I369" s="40"/>
      <c r="J369" s="40"/>
      <c r="K369" s="40"/>
      <c r="L369" s="40"/>
      <c r="M369" s="40"/>
      <c r="N369" s="40"/>
      <c r="O369" s="40"/>
      <c r="P369" s="40"/>
      <c r="Q369" s="46"/>
    </row>
    <row r="370" spans="1:17" s="67" customFormat="1">
      <c r="A370" s="65">
        <f>Visits!A$95</f>
        <v>0</v>
      </c>
      <c r="B370" s="66"/>
      <c r="C370" s="66"/>
      <c r="D370" s="11">
        <f>Visits!D95</f>
        <v>0</v>
      </c>
      <c r="E370" s="66"/>
      <c r="F370" s="40"/>
      <c r="G370" s="40"/>
      <c r="H370" s="40"/>
      <c r="I370" s="40"/>
      <c r="J370" s="40"/>
      <c r="K370" s="40"/>
      <c r="L370" s="40"/>
      <c r="M370" s="40"/>
      <c r="N370" s="40"/>
      <c r="O370" s="40"/>
      <c r="P370" s="40"/>
      <c r="Q370" s="46"/>
    </row>
    <row r="371" spans="1:17" s="74" customFormat="1">
      <c r="A371" s="72">
        <f>Visits!A$95</f>
        <v>0</v>
      </c>
      <c r="B371" s="73"/>
      <c r="C371" s="73"/>
      <c r="D371" s="73"/>
      <c r="E371" s="49">
        <f>Visits!E95</f>
        <v>0</v>
      </c>
      <c r="F371" s="50"/>
      <c r="G371" s="50"/>
      <c r="H371" s="50"/>
      <c r="I371" s="50"/>
      <c r="J371" s="50"/>
      <c r="K371" s="50"/>
      <c r="L371" s="50"/>
      <c r="M371" s="50"/>
      <c r="N371" s="50"/>
      <c r="O371" s="50"/>
      <c r="P371" s="50"/>
      <c r="Q371" s="51"/>
    </row>
    <row r="372" spans="1:17">
      <c r="A372" s="25">
        <f>Visits!A$96</f>
        <v>0</v>
      </c>
      <c r="B372" s="11">
        <f>Visits!B96</f>
        <v>0</v>
      </c>
      <c r="C372" s="14"/>
      <c r="D372" s="14"/>
      <c r="E372" s="14"/>
      <c r="F372" s="40"/>
      <c r="G372" s="40"/>
      <c r="H372" s="40"/>
      <c r="I372" s="40"/>
      <c r="J372" s="40"/>
      <c r="K372" s="40"/>
      <c r="L372" s="40"/>
      <c r="M372" s="40"/>
      <c r="N372" s="40"/>
      <c r="O372" s="40"/>
      <c r="P372" s="40"/>
      <c r="Q372" s="46"/>
    </row>
    <row r="373" spans="1:17">
      <c r="A373" s="25">
        <f>Visits!A$96</f>
        <v>0</v>
      </c>
      <c r="B373" s="13"/>
      <c r="C373" s="15">
        <f>Visits!C96</f>
        <v>0</v>
      </c>
      <c r="D373" s="14"/>
      <c r="E373" s="14"/>
      <c r="F373" s="40"/>
      <c r="G373" s="40"/>
      <c r="H373" s="40"/>
      <c r="I373" s="40"/>
      <c r="J373" s="40"/>
      <c r="K373" s="40"/>
      <c r="L373" s="40"/>
      <c r="M373" s="40"/>
      <c r="N373" s="40"/>
      <c r="O373" s="40"/>
      <c r="P373" s="40"/>
      <c r="Q373" s="46"/>
    </row>
    <row r="374" spans="1:17">
      <c r="A374" s="25">
        <f>Visits!A$96</f>
        <v>0</v>
      </c>
      <c r="B374" s="13"/>
      <c r="C374" s="14"/>
      <c r="D374" s="15">
        <f>Visits!D96</f>
        <v>0</v>
      </c>
      <c r="E374" s="14"/>
      <c r="F374" s="40"/>
      <c r="G374" s="40"/>
      <c r="H374" s="40"/>
      <c r="I374" s="40"/>
      <c r="J374" s="40"/>
      <c r="K374" s="40"/>
      <c r="L374" s="40"/>
      <c r="M374" s="40"/>
      <c r="N374" s="40"/>
      <c r="O374" s="40"/>
      <c r="P374" s="40"/>
      <c r="Q374" s="46"/>
    </row>
    <row r="375" spans="1:17" s="70" customFormat="1">
      <c r="A375" s="47">
        <f>Visits!A$96</f>
        <v>0</v>
      </c>
      <c r="B375" s="68"/>
      <c r="C375" s="69"/>
      <c r="D375" s="69"/>
      <c r="E375" s="49">
        <f>Visits!E96</f>
        <v>0</v>
      </c>
      <c r="F375" s="50"/>
      <c r="G375" s="50"/>
      <c r="H375" s="50"/>
      <c r="I375" s="50"/>
      <c r="J375" s="50"/>
      <c r="K375" s="50"/>
      <c r="L375" s="50"/>
      <c r="M375" s="50"/>
      <c r="N375" s="50"/>
      <c r="O375" s="50"/>
      <c r="P375" s="50"/>
      <c r="Q375" s="51"/>
    </row>
    <row r="376" spans="1:17" s="67" customFormat="1">
      <c r="A376" s="65">
        <f>Visits!A$97</f>
        <v>0</v>
      </c>
      <c r="B376" s="11">
        <f>Visits!B97</f>
        <v>0</v>
      </c>
      <c r="C376" s="66"/>
      <c r="D376" s="66"/>
      <c r="E376" s="66"/>
      <c r="F376" s="40"/>
      <c r="G376" s="40"/>
      <c r="H376" s="40"/>
      <c r="I376" s="40"/>
      <c r="J376" s="40"/>
      <c r="K376" s="40"/>
      <c r="L376" s="40"/>
      <c r="M376" s="40"/>
      <c r="N376" s="40"/>
      <c r="O376" s="40"/>
      <c r="P376" s="40"/>
      <c r="Q376" s="46"/>
    </row>
    <row r="377" spans="1:17" s="67" customFormat="1">
      <c r="A377" s="65">
        <f>Visits!A$97</f>
        <v>0</v>
      </c>
      <c r="B377" s="66"/>
      <c r="C377" s="11">
        <f>Visits!C97</f>
        <v>0</v>
      </c>
      <c r="D377" s="66"/>
      <c r="E377" s="66"/>
      <c r="F377" s="40"/>
      <c r="G377" s="40"/>
      <c r="H377" s="40"/>
      <c r="I377" s="40"/>
      <c r="J377" s="40"/>
      <c r="K377" s="40"/>
      <c r="L377" s="40"/>
      <c r="M377" s="40"/>
      <c r="N377" s="40"/>
      <c r="O377" s="40"/>
      <c r="P377" s="40"/>
      <c r="Q377" s="46"/>
    </row>
    <row r="378" spans="1:17" s="67" customFormat="1">
      <c r="A378" s="65">
        <f>Visits!A$97</f>
        <v>0</v>
      </c>
      <c r="B378" s="66"/>
      <c r="C378" s="66"/>
      <c r="D378" s="11">
        <f>Visits!D97</f>
        <v>0</v>
      </c>
      <c r="E378" s="66"/>
      <c r="F378" s="40"/>
      <c r="G378" s="40"/>
      <c r="H378" s="40"/>
      <c r="I378" s="40"/>
      <c r="J378" s="40"/>
      <c r="K378" s="40"/>
      <c r="L378" s="40"/>
      <c r="M378" s="40"/>
      <c r="N378" s="40"/>
      <c r="O378" s="40"/>
      <c r="P378" s="40"/>
      <c r="Q378" s="46"/>
    </row>
    <row r="379" spans="1:17" s="74" customFormat="1">
      <c r="A379" s="72">
        <f>Visits!A$97</f>
        <v>0</v>
      </c>
      <c r="B379" s="73"/>
      <c r="C379" s="73"/>
      <c r="D379" s="73"/>
      <c r="E379" s="49">
        <f>Visits!E97</f>
        <v>0</v>
      </c>
      <c r="F379" s="50"/>
      <c r="G379" s="50"/>
      <c r="H379" s="50"/>
      <c r="I379" s="50"/>
      <c r="J379" s="50"/>
      <c r="K379" s="50"/>
      <c r="L379" s="50"/>
      <c r="M379" s="50"/>
      <c r="N379" s="50"/>
      <c r="O379" s="50"/>
      <c r="P379" s="50"/>
      <c r="Q379" s="51"/>
    </row>
    <row r="380" spans="1:17">
      <c r="A380" s="25">
        <f>Visits!A$98</f>
        <v>0</v>
      </c>
      <c r="B380" s="11">
        <f>Visits!B98</f>
        <v>0</v>
      </c>
      <c r="C380" s="14"/>
      <c r="D380" s="14"/>
      <c r="E380" s="14"/>
      <c r="F380" s="40"/>
      <c r="G380" s="40"/>
      <c r="H380" s="40"/>
      <c r="I380" s="40"/>
      <c r="J380" s="40"/>
      <c r="K380" s="40"/>
      <c r="L380" s="40"/>
      <c r="M380" s="40"/>
      <c r="N380" s="40"/>
      <c r="O380" s="40"/>
      <c r="P380" s="40"/>
      <c r="Q380" s="46"/>
    </row>
    <row r="381" spans="1:17">
      <c r="A381" s="25">
        <f>Visits!A$98</f>
        <v>0</v>
      </c>
      <c r="B381" s="13"/>
      <c r="C381" s="15">
        <f>Visits!C98</f>
        <v>0</v>
      </c>
      <c r="D381" s="14"/>
      <c r="E381" s="14"/>
      <c r="F381" s="40"/>
      <c r="G381" s="40"/>
      <c r="H381" s="40"/>
      <c r="I381" s="40"/>
      <c r="J381" s="40"/>
      <c r="K381" s="40"/>
      <c r="L381" s="40"/>
      <c r="M381" s="40"/>
      <c r="N381" s="40"/>
      <c r="O381" s="40"/>
      <c r="P381" s="40"/>
      <c r="Q381" s="46"/>
    </row>
    <row r="382" spans="1:17">
      <c r="A382" s="25">
        <f>Visits!A$98</f>
        <v>0</v>
      </c>
      <c r="B382" s="13"/>
      <c r="C382" s="14"/>
      <c r="D382" s="15">
        <f>Visits!D98</f>
        <v>0</v>
      </c>
      <c r="E382" s="14"/>
      <c r="F382" s="40"/>
      <c r="G382" s="40"/>
      <c r="H382" s="40"/>
      <c r="I382" s="40"/>
      <c r="J382" s="40"/>
      <c r="K382" s="40"/>
      <c r="L382" s="40"/>
      <c r="M382" s="40"/>
      <c r="N382" s="40"/>
      <c r="O382" s="40"/>
      <c r="P382" s="40"/>
      <c r="Q382" s="46"/>
    </row>
    <row r="383" spans="1:17" s="70" customFormat="1">
      <c r="A383" s="47">
        <f>Visits!A$98</f>
        <v>0</v>
      </c>
      <c r="B383" s="68"/>
      <c r="C383" s="69"/>
      <c r="D383" s="69"/>
      <c r="E383" s="49">
        <f>Visits!E98</f>
        <v>0</v>
      </c>
      <c r="F383" s="50"/>
      <c r="G383" s="50"/>
      <c r="H383" s="50"/>
      <c r="I383" s="50"/>
      <c r="J383" s="50"/>
      <c r="K383" s="50"/>
      <c r="L383" s="50"/>
      <c r="M383" s="50"/>
      <c r="N383" s="50"/>
      <c r="O383" s="50"/>
      <c r="P383" s="50"/>
      <c r="Q383" s="51"/>
    </row>
    <row r="384" spans="1:17" s="67" customFormat="1">
      <c r="A384" s="65">
        <f>Visits!A$99</f>
        <v>0</v>
      </c>
      <c r="B384" s="11">
        <f>Visits!B99</f>
        <v>0</v>
      </c>
      <c r="C384" s="66"/>
      <c r="D384" s="66"/>
      <c r="E384" s="66"/>
      <c r="F384" s="40"/>
      <c r="G384" s="40"/>
      <c r="H384" s="40"/>
      <c r="I384" s="40"/>
      <c r="J384" s="40"/>
      <c r="K384" s="40"/>
      <c r="L384" s="40"/>
      <c r="M384" s="40"/>
      <c r="N384" s="40"/>
      <c r="O384" s="40"/>
      <c r="P384" s="40"/>
      <c r="Q384" s="46"/>
    </row>
    <row r="385" spans="1:17" s="67" customFormat="1">
      <c r="A385" s="65">
        <f>Visits!A$99</f>
        <v>0</v>
      </c>
      <c r="B385" s="66"/>
      <c r="C385" s="11">
        <f>Visits!C99</f>
        <v>0</v>
      </c>
      <c r="D385" s="66"/>
      <c r="E385" s="66"/>
      <c r="F385" s="40"/>
      <c r="G385" s="40"/>
      <c r="H385" s="40"/>
      <c r="I385" s="40"/>
      <c r="J385" s="40"/>
      <c r="K385" s="40"/>
      <c r="L385" s="40"/>
      <c r="M385" s="40"/>
      <c r="N385" s="40"/>
      <c r="O385" s="40"/>
      <c r="P385" s="40"/>
      <c r="Q385" s="46"/>
    </row>
    <row r="386" spans="1:17" s="67" customFormat="1">
      <c r="A386" s="65">
        <f>Visits!A$99</f>
        <v>0</v>
      </c>
      <c r="B386" s="66"/>
      <c r="C386" s="66"/>
      <c r="D386" s="11">
        <f>Visits!D99</f>
        <v>0</v>
      </c>
      <c r="E386" s="66"/>
      <c r="F386" s="40"/>
      <c r="G386" s="40"/>
      <c r="H386" s="40"/>
      <c r="I386" s="40"/>
      <c r="J386" s="40"/>
      <c r="K386" s="40"/>
      <c r="L386" s="40"/>
      <c r="M386" s="40"/>
      <c r="N386" s="40"/>
      <c r="O386" s="40"/>
      <c r="P386" s="40"/>
      <c r="Q386" s="46"/>
    </row>
    <row r="387" spans="1:17" s="74" customFormat="1">
      <c r="A387" s="72">
        <f>Visits!A$99</f>
        <v>0</v>
      </c>
      <c r="B387" s="73"/>
      <c r="C387" s="73"/>
      <c r="D387" s="73"/>
      <c r="E387" s="49">
        <f>Visits!E99</f>
        <v>0</v>
      </c>
      <c r="F387" s="50"/>
      <c r="G387" s="50"/>
      <c r="H387" s="50"/>
      <c r="I387" s="50"/>
      <c r="J387" s="50"/>
      <c r="K387" s="50"/>
      <c r="L387" s="50"/>
      <c r="M387" s="50"/>
      <c r="N387" s="50"/>
      <c r="O387" s="50"/>
      <c r="P387" s="50"/>
      <c r="Q387" s="51"/>
    </row>
    <row r="388" spans="1:17">
      <c r="A388" s="25">
        <f>Visits!A$100</f>
        <v>0</v>
      </c>
      <c r="B388" s="11">
        <f>Visits!B100</f>
        <v>0</v>
      </c>
      <c r="C388" s="14"/>
      <c r="D388" s="14"/>
      <c r="E388" s="14"/>
      <c r="F388" s="40"/>
      <c r="G388" s="40"/>
      <c r="H388" s="40"/>
      <c r="I388" s="40"/>
      <c r="J388" s="40"/>
      <c r="K388" s="40"/>
      <c r="L388" s="40"/>
      <c r="M388" s="40"/>
      <c r="N388" s="40"/>
      <c r="O388" s="40"/>
      <c r="P388" s="40"/>
      <c r="Q388" s="46"/>
    </row>
    <row r="389" spans="1:17">
      <c r="A389" s="25">
        <f>Visits!A$100</f>
        <v>0</v>
      </c>
      <c r="B389" s="13"/>
      <c r="C389" s="15">
        <f>Visits!C100</f>
        <v>0</v>
      </c>
      <c r="D389" s="14"/>
      <c r="E389" s="14"/>
      <c r="F389" s="40"/>
      <c r="G389" s="40"/>
      <c r="H389" s="40"/>
      <c r="I389" s="40"/>
      <c r="J389" s="40"/>
      <c r="K389" s="40"/>
      <c r="L389" s="40"/>
      <c r="M389" s="40"/>
      <c r="N389" s="40"/>
      <c r="O389" s="40"/>
      <c r="P389" s="40"/>
      <c r="Q389" s="46"/>
    </row>
    <row r="390" spans="1:17">
      <c r="A390" s="25">
        <f>Visits!A$100</f>
        <v>0</v>
      </c>
      <c r="B390" s="13"/>
      <c r="C390" s="14"/>
      <c r="D390" s="15">
        <f>Visits!D100</f>
        <v>0</v>
      </c>
      <c r="E390" s="14"/>
      <c r="F390" s="40"/>
      <c r="G390" s="40"/>
      <c r="H390" s="40"/>
      <c r="I390" s="40"/>
      <c r="J390" s="40"/>
      <c r="K390" s="40"/>
      <c r="L390" s="40"/>
      <c r="M390" s="40"/>
      <c r="N390" s="40"/>
      <c r="O390" s="40"/>
      <c r="P390" s="40"/>
      <c r="Q390" s="46"/>
    </row>
    <row r="391" spans="1:17" s="70" customFormat="1">
      <c r="A391" s="47">
        <f>Visits!A$100</f>
        <v>0</v>
      </c>
      <c r="B391" s="68"/>
      <c r="C391" s="69"/>
      <c r="D391" s="69"/>
      <c r="E391" s="49">
        <f>Visits!E100</f>
        <v>0</v>
      </c>
      <c r="F391" s="50"/>
      <c r="G391" s="50"/>
      <c r="H391" s="50"/>
      <c r="I391" s="50"/>
      <c r="J391" s="50"/>
      <c r="K391" s="50"/>
      <c r="L391" s="50"/>
      <c r="M391" s="50"/>
      <c r="N391" s="50"/>
      <c r="O391" s="50"/>
      <c r="P391" s="50"/>
      <c r="Q391" s="51"/>
    </row>
    <row r="392" spans="1:17" s="67" customFormat="1">
      <c r="A392" s="65">
        <f>Visits!A$101</f>
        <v>0</v>
      </c>
      <c r="B392" s="11">
        <f>Visits!B101</f>
        <v>0</v>
      </c>
      <c r="C392" s="66"/>
      <c r="D392" s="66"/>
      <c r="E392" s="66"/>
      <c r="F392" s="40"/>
      <c r="G392" s="40"/>
      <c r="H392" s="40"/>
      <c r="I392" s="40"/>
      <c r="J392" s="40"/>
      <c r="K392" s="40"/>
      <c r="L392" s="40"/>
      <c r="M392" s="40"/>
      <c r="N392" s="40"/>
      <c r="O392" s="40"/>
      <c r="P392" s="40"/>
      <c r="Q392" s="46"/>
    </row>
    <row r="393" spans="1:17" s="67" customFormat="1">
      <c r="A393" s="65">
        <f>Visits!A$101</f>
        <v>0</v>
      </c>
      <c r="B393" s="66"/>
      <c r="C393" s="11">
        <f>Visits!C101</f>
        <v>0</v>
      </c>
      <c r="D393" s="66"/>
      <c r="E393" s="66"/>
      <c r="F393" s="40"/>
      <c r="G393" s="40"/>
      <c r="H393" s="40"/>
      <c r="I393" s="40"/>
      <c r="J393" s="40"/>
      <c r="K393" s="40"/>
      <c r="L393" s="40"/>
      <c r="M393" s="40"/>
      <c r="N393" s="40"/>
      <c r="O393" s="40"/>
      <c r="P393" s="40"/>
      <c r="Q393" s="46"/>
    </row>
    <row r="394" spans="1:17" s="67" customFormat="1">
      <c r="A394" s="65">
        <f>Visits!A$101</f>
        <v>0</v>
      </c>
      <c r="B394" s="66"/>
      <c r="C394" s="66"/>
      <c r="D394" s="11">
        <f>Visits!D101</f>
        <v>0</v>
      </c>
      <c r="E394" s="66"/>
      <c r="F394" s="40"/>
      <c r="G394" s="40"/>
      <c r="H394" s="40"/>
      <c r="I394" s="40"/>
      <c r="J394" s="40"/>
      <c r="K394" s="40"/>
      <c r="L394" s="40"/>
      <c r="M394" s="40"/>
      <c r="N394" s="40"/>
      <c r="O394" s="40"/>
      <c r="P394" s="40"/>
      <c r="Q394" s="46"/>
    </row>
    <row r="395" spans="1:17" s="74" customFormat="1">
      <c r="A395" s="72">
        <f>Visits!A$101</f>
        <v>0</v>
      </c>
      <c r="B395" s="73"/>
      <c r="C395" s="73"/>
      <c r="D395" s="73"/>
      <c r="E395" s="49">
        <f>Visits!E101</f>
        <v>0</v>
      </c>
      <c r="F395" s="50"/>
      <c r="G395" s="50"/>
      <c r="H395" s="50"/>
      <c r="I395" s="50"/>
      <c r="J395" s="50"/>
      <c r="K395" s="50"/>
      <c r="L395" s="50"/>
      <c r="M395" s="50"/>
      <c r="N395" s="50"/>
      <c r="O395" s="50"/>
      <c r="P395" s="50"/>
      <c r="Q395" s="51"/>
    </row>
    <row r="396" spans="1:17">
      <c r="A396" s="25">
        <f>Visits!A$102</f>
        <v>0</v>
      </c>
      <c r="B396" s="11">
        <f>Visits!B102</f>
        <v>0</v>
      </c>
      <c r="C396" s="14"/>
      <c r="D396" s="14"/>
      <c r="E396" s="14"/>
      <c r="F396" s="40"/>
      <c r="G396" s="40"/>
      <c r="H396" s="40"/>
      <c r="I396" s="40"/>
      <c r="J396" s="40"/>
      <c r="K396" s="40"/>
      <c r="L396" s="40"/>
      <c r="M396" s="40"/>
      <c r="N396" s="40"/>
      <c r="O396" s="40"/>
      <c r="P396" s="40"/>
      <c r="Q396" s="46"/>
    </row>
    <row r="397" spans="1:17">
      <c r="A397" s="25">
        <f>Visits!A$102</f>
        <v>0</v>
      </c>
      <c r="B397" s="13"/>
      <c r="C397" s="15">
        <f>Visits!C102</f>
        <v>0</v>
      </c>
      <c r="D397" s="14"/>
      <c r="E397" s="14"/>
      <c r="F397" s="40"/>
      <c r="G397" s="40"/>
      <c r="H397" s="40"/>
      <c r="I397" s="40"/>
      <c r="J397" s="40"/>
      <c r="K397" s="40"/>
      <c r="L397" s="40"/>
      <c r="M397" s="40"/>
      <c r="N397" s="40"/>
      <c r="O397" s="40"/>
      <c r="P397" s="40"/>
      <c r="Q397" s="46"/>
    </row>
    <row r="398" spans="1:17">
      <c r="A398" s="25">
        <f>Visits!A$102</f>
        <v>0</v>
      </c>
      <c r="B398" s="13"/>
      <c r="C398" s="14"/>
      <c r="D398" s="15">
        <f>Visits!D102</f>
        <v>0</v>
      </c>
      <c r="E398" s="14"/>
      <c r="F398" s="40"/>
      <c r="G398" s="40"/>
      <c r="H398" s="40"/>
      <c r="I398" s="40"/>
      <c r="J398" s="40"/>
      <c r="K398" s="40"/>
      <c r="L398" s="40"/>
      <c r="M398" s="40"/>
      <c r="N398" s="40"/>
      <c r="O398" s="40"/>
      <c r="P398" s="40"/>
      <c r="Q398" s="46"/>
    </row>
    <row r="399" spans="1:17" s="70" customFormat="1">
      <c r="A399" s="47">
        <f>Visits!A$102</f>
        <v>0</v>
      </c>
      <c r="B399" s="68"/>
      <c r="C399" s="69"/>
      <c r="D399" s="69"/>
      <c r="E399" s="49">
        <f>Visits!E102</f>
        <v>0</v>
      </c>
      <c r="F399" s="50"/>
      <c r="G399" s="50"/>
      <c r="H399" s="50"/>
      <c r="I399" s="50"/>
      <c r="J399" s="50"/>
      <c r="K399" s="50"/>
      <c r="L399" s="50"/>
      <c r="M399" s="50"/>
      <c r="N399" s="50"/>
      <c r="O399" s="50"/>
      <c r="P399" s="50"/>
      <c r="Q399" s="51"/>
    </row>
    <row r="400" spans="1:17" s="67" customFormat="1">
      <c r="A400" s="65">
        <f>Visits!A$103</f>
        <v>0</v>
      </c>
      <c r="B400" s="11">
        <f>Visits!B103</f>
        <v>0</v>
      </c>
      <c r="C400" s="66"/>
      <c r="D400" s="66"/>
      <c r="E400" s="66"/>
      <c r="F400" s="40"/>
      <c r="G400" s="40"/>
      <c r="H400" s="40"/>
      <c r="I400" s="40"/>
      <c r="J400" s="40"/>
      <c r="K400" s="40"/>
      <c r="L400" s="40"/>
      <c r="M400" s="40"/>
      <c r="N400" s="40"/>
      <c r="O400" s="40"/>
      <c r="P400" s="40"/>
      <c r="Q400" s="46"/>
    </row>
    <row r="401" spans="1:17" s="67" customFormat="1">
      <c r="A401" s="65">
        <f>Visits!A$103</f>
        <v>0</v>
      </c>
      <c r="B401" s="66"/>
      <c r="C401" s="11">
        <f>Visits!C103</f>
        <v>0</v>
      </c>
      <c r="D401" s="66"/>
      <c r="E401" s="66"/>
      <c r="F401" s="40"/>
      <c r="G401" s="40"/>
      <c r="H401" s="40"/>
      <c r="I401" s="40"/>
      <c r="J401" s="40"/>
      <c r="K401" s="40"/>
      <c r="L401" s="40"/>
      <c r="M401" s="40"/>
      <c r="N401" s="40"/>
      <c r="O401" s="40"/>
      <c r="P401" s="40"/>
      <c r="Q401" s="46"/>
    </row>
    <row r="402" spans="1:17" s="67" customFormat="1">
      <c r="A402" s="65">
        <f>Visits!A$103</f>
        <v>0</v>
      </c>
      <c r="B402" s="66"/>
      <c r="C402" s="66"/>
      <c r="D402" s="11">
        <f>Visits!D103</f>
        <v>0</v>
      </c>
      <c r="E402" s="66"/>
      <c r="F402" s="40"/>
      <c r="G402" s="40"/>
      <c r="H402" s="40"/>
      <c r="I402" s="40"/>
      <c r="J402" s="40"/>
      <c r="K402" s="40"/>
      <c r="L402" s="40"/>
      <c r="M402" s="40"/>
      <c r="N402" s="40"/>
      <c r="O402" s="40"/>
      <c r="P402" s="40"/>
      <c r="Q402" s="46"/>
    </row>
    <row r="403" spans="1:17" s="74" customFormat="1">
      <c r="A403" s="72">
        <f>Visits!A$103</f>
        <v>0</v>
      </c>
      <c r="B403" s="73"/>
      <c r="C403" s="73"/>
      <c r="D403" s="73"/>
      <c r="E403" s="49">
        <f>Visits!E103</f>
        <v>0</v>
      </c>
      <c r="F403" s="50"/>
      <c r="G403" s="50"/>
      <c r="H403" s="50"/>
      <c r="I403" s="50"/>
      <c r="J403" s="50"/>
      <c r="K403" s="50"/>
      <c r="L403" s="50"/>
      <c r="M403" s="50"/>
      <c r="N403" s="50"/>
      <c r="O403" s="50"/>
      <c r="P403" s="50"/>
      <c r="Q403" s="51"/>
    </row>
    <row r="404" spans="1:17" s="67" customFormat="1">
      <c r="A404" s="24"/>
      <c r="B404" s="24"/>
      <c r="C404" s="24"/>
      <c r="D404" s="24"/>
      <c r="E404" s="24"/>
      <c r="F404" s="24"/>
      <c r="G404" s="24"/>
      <c r="H404" s="24"/>
      <c r="I404" s="24"/>
      <c r="J404" s="24"/>
      <c r="K404" s="24"/>
      <c r="L404" s="24"/>
      <c r="M404" s="24"/>
      <c r="N404" s="24"/>
      <c r="O404" s="24"/>
      <c r="P404" s="24"/>
      <c r="Q404" s="24"/>
    </row>
    <row r="405" spans="1:17" s="67" customFormat="1">
      <c r="A405" s="24"/>
      <c r="B405" s="24"/>
      <c r="C405" s="24"/>
      <c r="D405" s="24"/>
      <c r="E405" s="24"/>
      <c r="F405" s="24"/>
      <c r="G405" s="24"/>
      <c r="H405" s="24"/>
      <c r="I405" s="24"/>
      <c r="J405" s="24"/>
      <c r="K405" s="24"/>
      <c r="L405" s="24"/>
      <c r="M405" s="24"/>
      <c r="N405" s="24"/>
      <c r="O405" s="24"/>
      <c r="P405" s="24"/>
      <c r="Q405" s="24"/>
    </row>
    <row r="406" spans="1:17" s="67" customFormat="1">
      <c r="A406" s="24"/>
      <c r="B406" s="24"/>
      <c r="C406" s="24"/>
      <c r="D406" s="24"/>
      <c r="E406" s="24"/>
      <c r="F406" s="24"/>
      <c r="G406" s="24"/>
      <c r="H406" s="24"/>
      <c r="I406" s="24"/>
      <c r="J406" s="24"/>
      <c r="K406" s="24"/>
      <c r="L406" s="24"/>
      <c r="M406" s="24"/>
      <c r="N406" s="24"/>
      <c r="O406" s="24"/>
      <c r="P406" s="24"/>
      <c r="Q406" s="24"/>
    </row>
    <row r="407" spans="1:17" s="67" customFormat="1">
      <c r="A407" s="24"/>
      <c r="B407" s="24"/>
      <c r="C407" s="24"/>
      <c r="D407" s="24"/>
      <c r="E407" s="24"/>
      <c r="F407" s="24"/>
      <c r="G407" s="24"/>
      <c r="H407" s="24"/>
      <c r="I407" s="24"/>
      <c r="J407" s="24"/>
      <c r="K407" s="24"/>
      <c r="L407" s="24"/>
      <c r="M407" s="24"/>
      <c r="N407" s="24"/>
      <c r="O407" s="24"/>
      <c r="P407" s="24"/>
      <c r="Q407" s="24"/>
    </row>
    <row r="408" spans="1:17" s="67" customFormat="1">
      <c r="A408" s="24"/>
      <c r="B408" s="24"/>
      <c r="C408" s="24"/>
      <c r="D408" s="24"/>
      <c r="E408" s="24"/>
      <c r="F408" s="24"/>
      <c r="G408" s="24"/>
      <c r="H408" s="24"/>
      <c r="I408" s="24"/>
      <c r="J408" s="24"/>
      <c r="K408" s="24"/>
      <c r="L408" s="24"/>
      <c r="M408" s="24"/>
      <c r="N408" s="24"/>
      <c r="O408" s="24"/>
      <c r="P408" s="24"/>
      <c r="Q408" s="24"/>
    </row>
    <row r="409" spans="1:17" s="67" customFormat="1">
      <c r="A409" s="24"/>
      <c r="B409" s="24"/>
      <c r="C409" s="24"/>
      <c r="D409" s="24"/>
      <c r="E409" s="24"/>
      <c r="F409" s="24"/>
      <c r="G409" s="24"/>
      <c r="H409" s="24"/>
      <c r="I409" s="24"/>
      <c r="J409" s="24"/>
      <c r="K409" s="24"/>
      <c r="L409" s="24"/>
      <c r="M409" s="24"/>
      <c r="N409" s="24"/>
      <c r="O409" s="24"/>
      <c r="P409" s="24"/>
      <c r="Q409" s="24"/>
    </row>
    <row r="410" spans="1:17" s="67" customFormat="1">
      <c r="A410" s="24"/>
      <c r="B410" s="24"/>
      <c r="C410" s="24"/>
      <c r="D410" s="24"/>
      <c r="E410" s="24"/>
      <c r="F410" s="24"/>
      <c r="G410" s="24"/>
      <c r="H410" s="24"/>
      <c r="I410" s="24"/>
      <c r="J410" s="24"/>
      <c r="K410" s="24"/>
      <c r="L410" s="24"/>
      <c r="M410" s="24"/>
      <c r="N410" s="24"/>
      <c r="O410" s="24"/>
      <c r="P410" s="24"/>
      <c r="Q410" s="24"/>
    </row>
    <row r="411" spans="1:17" s="67" customFormat="1">
      <c r="A411" s="24"/>
      <c r="B411" s="24"/>
      <c r="C411" s="24"/>
      <c r="D411" s="24"/>
      <c r="E411" s="24"/>
      <c r="F411" s="24"/>
      <c r="G411" s="24"/>
      <c r="H411" s="24"/>
      <c r="I411" s="24"/>
      <c r="J411" s="24"/>
      <c r="K411" s="24"/>
      <c r="L411" s="24"/>
      <c r="M411" s="24"/>
      <c r="N411" s="24"/>
      <c r="O411" s="24"/>
      <c r="P411" s="24"/>
      <c r="Q411" s="24"/>
    </row>
    <row r="412" spans="1:17" s="67" customFormat="1">
      <c r="A412" s="24"/>
      <c r="B412" s="24"/>
      <c r="C412" s="24"/>
      <c r="D412" s="24"/>
      <c r="E412" s="24"/>
      <c r="F412" s="24"/>
      <c r="G412" s="24"/>
      <c r="H412" s="24"/>
      <c r="I412" s="24"/>
      <c r="J412" s="24"/>
      <c r="K412" s="24"/>
      <c r="L412" s="24"/>
      <c r="M412" s="24"/>
      <c r="N412" s="24"/>
      <c r="O412" s="24"/>
      <c r="P412" s="24"/>
      <c r="Q412" s="24"/>
    </row>
    <row r="413" spans="1:17" s="67" customFormat="1">
      <c r="A413" s="24"/>
      <c r="B413" s="24"/>
      <c r="C413" s="24"/>
      <c r="D413" s="24"/>
      <c r="E413" s="24"/>
      <c r="F413" s="24"/>
      <c r="G413" s="24"/>
      <c r="H413" s="24"/>
      <c r="I413" s="24"/>
      <c r="J413" s="24"/>
      <c r="K413" s="24"/>
      <c r="L413" s="24"/>
      <c r="M413" s="24"/>
      <c r="N413" s="24"/>
      <c r="O413" s="24"/>
      <c r="P413" s="24"/>
      <c r="Q413" s="24"/>
    </row>
    <row r="414" spans="1:17" s="67" customFormat="1">
      <c r="A414" s="24"/>
      <c r="B414" s="24"/>
      <c r="C414" s="24"/>
      <c r="D414" s="24"/>
      <c r="E414" s="24"/>
      <c r="F414" s="24"/>
      <c r="G414" s="24"/>
      <c r="H414" s="24"/>
      <c r="I414" s="24"/>
      <c r="J414" s="24"/>
      <c r="K414" s="24"/>
      <c r="L414" s="24"/>
      <c r="M414" s="24"/>
      <c r="N414" s="24"/>
      <c r="O414" s="24"/>
      <c r="P414" s="24"/>
      <c r="Q414" s="24"/>
    </row>
    <row r="415" spans="1:17" s="67" customFormat="1">
      <c r="A415" s="24"/>
      <c r="B415" s="24"/>
      <c r="C415" s="24"/>
      <c r="D415" s="24"/>
      <c r="E415" s="24"/>
      <c r="F415" s="24"/>
      <c r="G415" s="24"/>
      <c r="H415" s="24"/>
      <c r="I415" s="24"/>
      <c r="J415" s="24"/>
      <c r="K415" s="24"/>
      <c r="L415" s="24"/>
      <c r="M415" s="24"/>
      <c r="N415" s="24"/>
      <c r="O415" s="24"/>
      <c r="P415" s="24"/>
      <c r="Q415" s="24"/>
    </row>
    <row r="416" spans="1:17" s="67" customFormat="1">
      <c r="A416" s="24"/>
      <c r="B416" s="24"/>
      <c r="C416" s="24"/>
      <c r="D416" s="24"/>
      <c r="E416" s="24"/>
      <c r="F416" s="24"/>
      <c r="G416" s="24"/>
      <c r="H416" s="24"/>
      <c r="I416" s="24"/>
      <c r="J416" s="24"/>
      <c r="K416" s="24"/>
      <c r="L416" s="24"/>
      <c r="M416" s="24"/>
      <c r="N416" s="24"/>
      <c r="O416" s="24"/>
      <c r="P416" s="24"/>
      <c r="Q416" s="24"/>
    </row>
    <row r="417" spans="1:17" s="67" customFormat="1">
      <c r="A417" s="24"/>
      <c r="B417" s="24"/>
      <c r="C417" s="24"/>
      <c r="D417" s="24"/>
      <c r="E417" s="24"/>
      <c r="F417" s="24"/>
      <c r="G417" s="24"/>
      <c r="H417" s="24"/>
      <c r="I417" s="24"/>
      <c r="J417" s="24"/>
      <c r="K417" s="24"/>
      <c r="L417" s="24"/>
      <c r="M417" s="24"/>
      <c r="N417" s="24"/>
      <c r="O417" s="24"/>
      <c r="P417" s="24"/>
      <c r="Q417" s="24"/>
    </row>
    <row r="418" spans="1:17" s="67" customFormat="1">
      <c r="A418" s="24"/>
      <c r="B418" s="24"/>
      <c r="C418" s="24"/>
      <c r="D418" s="24"/>
      <c r="E418" s="24"/>
      <c r="F418" s="24"/>
      <c r="G418" s="24"/>
      <c r="H418" s="24"/>
      <c r="I418" s="24"/>
      <c r="J418" s="24"/>
      <c r="K418" s="24"/>
      <c r="L418" s="24"/>
      <c r="M418" s="24"/>
      <c r="N418" s="24"/>
      <c r="O418" s="24"/>
      <c r="P418" s="24"/>
      <c r="Q418" s="24"/>
    </row>
    <row r="419" spans="1:17" s="67" customFormat="1">
      <c r="A419" s="24"/>
      <c r="B419" s="24"/>
      <c r="C419" s="24"/>
      <c r="D419" s="24"/>
      <c r="E419" s="24"/>
      <c r="F419" s="24"/>
      <c r="G419" s="24"/>
      <c r="H419" s="24"/>
      <c r="I419" s="24"/>
      <c r="J419" s="24"/>
      <c r="K419" s="24"/>
      <c r="L419" s="24"/>
      <c r="M419" s="24"/>
      <c r="N419" s="24"/>
      <c r="O419" s="24"/>
      <c r="P419" s="24"/>
      <c r="Q419" s="24"/>
    </row>
    <row r="420" spans="1:17" s="67" customFormat="1">
      <c r="A420" s="24"/>
      <c r="B420" s="24"/>
      <c r="C420" s="24"/>
      <c r="D420" s="24"/>
      <c r="E420" s="24"/>
      <c r="F420" s="24"/>
      <c r="G420" s="24"/>
      <c r="H420" s="24"/>
      <c r="I420" s="24"/>
      <c r="J420" s="24"/>
      <c r="K420" s="24"/>
      <c r="L420" s="24"/>
      <c r="M420" s="24"/>
      <c r="N420" s="24"/>
      <c r="O420" s="24"/>
      <c r="P420" s="24"/>
      <c r="Q420" s="24"/>
    </row>
    <row r="421" spans="1:17" s="67" customFormat="1">
      <c r="A421" s="24"/>
      <c r="B421" s="24"/>
      <c r="C421" s="24"/>
      <c r="D421" s="24"/>
      <c r="E421" s="24"/>
      <c r="F421" s="24"/>
      <c r="G421" s="24"/>
      <c r="H421" s="24"/>
      <c r="I421" s="24"/>
      <c r="J421" s="24"/>
      <c r="K421" s="24"/>
      <c r="L421" s="24"/>
      <c r="M421" s="24"/>
      <c r="N421" s="24"/>
      <c r="O421" s="24"/>
      <c r="P421" s="24"/>
      <c r="Q421" s="24"/>
    </row>
    <row r="422" spans="1:17" s="67" customFormat="1">
      <c r="A422" s="24"/>
      <c r="B422" s="24"/>
      <c r="C422" s="24"/>
      <c r="D422" s="24"/>
      <c r="E422" s="24"/>
      <c r="F422" s="24"/>
      <c r="G422" s="24"/>
      <c r="H422" s="24"/>
      <c r="I422" s="24"/>
      <c r="J422" s="24"/>
      <c r="K422" s="24"/>
      <c r="L422" s="24"/>
      <c r="M422" s="24"/>
      <c r="N422" s="24"/>
      <c r="O422" s="24"/>
      <c r="P422" s="24"/>
      <c r="Q422" s="24"/>
    </row>
    <row r="423" spans="1:17" s="67" customFormat="1">
      <c r="A423" s="24"/>
      <c r="B423" s="24"/>
      <c r="C423" s="24"/>
      <c r="D423" s="24"/>
      <c r="E423" s="24"/>
      <c r="F423" s="24"/>
      <c r="G423" s="24"/>
      <c r="H423" s="24"/>
      <c r="I423" s="24"/>
      <c r="J423" s="24"/>
      <c r="K423" s="24"/>
      <c r="L423" s="24"/>
      <c r="M423" s="24"/>
      <c r="N423" s="24"/>
      <c r="O423" s="24"/>
      <c r="P423" s="24"/>
      <c r="Q423" s="24"/>
    </row>
    <row r="424" spans="1:17" s="67" customFormat="1">
      <c r="A424" s="24"/>
      <c r="B424" s="24"/>
      <c r="C424" s="24"/>
      <c r="D424" s="24"/>
      <c r="E424" s="24"/>
      <c r="F424" s="24"/>
      <c r="G424" s="24"/>
      <c r="H424" s="24"/>
      <c r="I424" s="24"/>
      <c r="J424" s="24"/>
      <c r="K424" s="24"/>
      <c r="L424" s="24"/>
      <c r="M424" s="24"/>
      <c r="N424" s="24"/>
      <c r="O424" s="24"/>
      <c r="P424" s="24"/>
      <c r="Q424" s="24"/>
    </row>
    <row r="425" spans="1:17" s="67" customFormat="1">
      <c r="A425" s="24"/>
      <c r="B425" s="24"/>
      <c r="C425" s="24"/>
      <c r="D425" s="24"/>
      <c r="E425" s="24"/>
      <c r="F425" s="24"/>
      <c r="G425" s="24"/>
      <c r="H425" s="24"/>
      <c r="I425" s="24"/>
      <c r="J425" s="24"/>
      <c r="K425" s="24"/>
      <c r="L425" s="24"/>
      <c r="M425" s="24"/>
      <c r="N425" s="24"/>
      <c r="O425" s="24"/>
      <c r="P425" s="24"/>
      <c r="Q425" s="24"/>
    </row>
    <row r="426" spans="1:17" s="67" customFormat="1">
      <c r="A426" s="24"/>
      <c r="B426" s="24"/>
      <c r="C426" s="24"/>
      <c r="D426" s="24"/>
      <c r="E426" s="24"/>
      <c r="F426" s="24"/>
      <c r="G426" s="24"/>
      <c r="H426" s="24"/>
      <c r="I426" s="24"/>
      <c r="J426" s="24"/>
      <c r="K426" s="24"/>
      <c r="L426" s="24"/>
      <c r="M426" s="24"/>
      <c r="N426" s="24"/>
      <c r="O426" s="24"/>
      <c r="P426" s="24"/>
      <c r="Q426" s="24"/>
    </row>
    <row r="427" spans="1:17" s="67" customFormat="1">
      <c r="A427" s="24"/>
      <c r="B427" s="24"/>
      <c r="C427" s="24"/>
      <c r="D427" s="24"/>
      <c r="E427" s="24"/>
      <c r="F427" s="24"/>
      <c r="G427" s="24"/>
      <c r="H427" s="24"/>
      <c r="I427" s="24"/>
      <c r="J427" s="24"/>
      <c r="K427" s="24"/>
      <c r="L427" s="24"/>
      <c r="M427" s="24"/>
      <c r="N427" s="24"/>
      <c r="O427" s="24"/>
      <c r="P427" s="24"/>
      <c r="Q427" s="24"/>
    </row>
    <row r="428" spans="1:17" s="67" customFormat="1">
      <c r="A428" s="24"/>
      <c r="B428" s="24"/>
      <c r="C428" s="24"/>
      <c r="D428" s="24"/>
      <c r="E428" s="24"/>
      <c r="F428" s="24"/>
      <c r="G428" s="24"/>
      <c r="H428" s="24"/>
      <c r="I428" s="24"/>
      <c r="J428" s="24"/>
      <c r="K428" s="24"/>
      <c r="L428" s="24"/>
      <c r="M428" s="24"/>
      <c r="N428" s="24"/>
      <c r="O428" s="24"/>
      <c r="P428" s="24"/>
      <c r="Q428" s="24"/>
    </row>
    <row r="429" spans="1:17" s="67" customFormat="1">
      <c r="A429" s="24"/>
      <c r="B429" s="24"/>
      <c r="C429" s="24"/>
      <c r="D429" s="24"/>
      <c r="E429" s="24"/>
      <c r="F429" s="24"/>
      <c r="G429" s="24"/>
      <c r="H429" s="24"/>
      <c r="I429" s="24"/>
      <c r="J429" s="24"/>
      <c r="K429" s="24"/>
      <c r="L429" s="24"/>
      <c r="M429" s="24"/>
      <c r="N429" s="24"/>
      <c r="O429" s="24"/>
      <c r="P429" s="24"/>
      <c r="Q429" s="24"/>
    </row>
    <row r="430" spans="1:17" s="67" customFormat="1">
      <c r="A430" s="24"/>
      <c r="B430" s="24"/>
      <c r="C430" s="24"/>
      <c r="D430" s="24"/>
      <c r="E430" s="24"/>
      <c r="F430" s="24"/>
      <c r="G430" s="24"/>
      <c r="H430" s="24"/>
      <c r="I430" s="24"/>
      <c r="J430" s="24"/>
      <c r="K430" s="24"/>
      <c r="L430" s="24"/>
      <c r="M430" s="24"/>
      <c r="N430" s="24"/>
      <c r="O430" s="24"/>
      <c r="P430" s="24"/>
      <c r="Q430" s="24"/>
    </row>
    <row r="431" spans="1:17" s="67" customFormat="1">
      <c r="A431" s="24"/>
      <c r="B431" s="24"/>
      <c r="C431" s="24"/>
      <c r="D431" s="24"/>
      <c r="E431" s="24"/>
      <c r="F431" s="24"/>
      <c r="G431" s="24"/>
      <c r="H431" s="24"/>
      <c r="I431" s="24"/>
      <c r="J431" s="24"/>
      <c r="K431" s="24"/>
      <c r="L431" s="24"/>
      <c r="M431" s="24"/>
      <c r="N431" s="24"/>
      <c r="O431" s="24"/>
      <c r="P431" s="24"/>
      <c r="Q431" s="24"/>
    </row>
    <row r="432" spans="1:17" s="67" customFormat="1">
      <c r="A432" s="24"/>
      <c r="B432" s="24"/>
      <c r="C432" s="24"/>
      <c r="D432" s="24"/>
      <c r="E432" s="24"/>
      <c r="F432" s="24"/>
      <c r="G432" s="24"/>
      <c r="H432" s="24"/>
      <c r="I432" s="24"/>
      <c r="J432" s="24"/>
      <c r="K432" s="24"/>
      <c r="L432" s="24"/>
      <c r="M432" s="24"/>
      <c r="N432" s="24"/>
      <c r="O432" s="24"/>
      <c r="P432" s="24"/>
      <c r="Q432" s="24"/>
    </row>
    <row r="433" spans="1:17" s="67" customFormat="1">
      <c r="A433" s="24"/>
      <c r="B433" s="24"/>
      <c r="C433" s="24"/>
      <c r="D433" s="24"/>
      <c r="E433" s="24"/>
      <c r="F433" s="24"/>
      <c r="G433" s="24"/>
      <c r="H433" s="24"/>
      <c r="I433" s="24"/>
      <c r="J433" s="24"/>
      <c r="K433" s="24"/>
      <c r="L433" s="24"/>
      <c r="M433" s="24"/>
      <c r="N433" s="24"/>
      <c r="O433" s="24"/>
      <c r="P433" s="24"/>
      <c r="Q433" s="24"/>
    </row>
    <row r="434" spans="1:17" s="67" customFormat="1">
      <c r="A434" s="24"/>
      <c r="B434" s="24"/>
      <c r="C434" s="24"/>
      <c r="D434" s="24"/>
      <c r="E434" s="24"/>
      <c r="F434" s="24"/>
      <c r="G434" s="24"/>
      <c r="H434" s="24"/>
      <c r="I434" s="24"/>
      <c r="J434" s="24"/>
      <c r="K434" s="24"/>
      <c r="L434" s="24"/>
      <c r="M434" s="24"/>
      <c r="N434" s="24"/>
      <c r="O434" s="24"/>
      <c r="P434" s="24"/>
      <c r="Q434" s="24"/>
    </row>
    <row r="435" spans="1:17" s="67" customFormat="1">
      <c r="A435" s="24"/>
      <c r="B435" s="24"/>
      <c r="C435" s="24"/>
      <c r="D435" s="24"/>
      <c r="E435" s="24"/>
      <c r="F435" s="24"/>
      <c r="G435" s="24"/>
      <c r="H435" s="24"/>
      <c r="I435" s="24"/>
      <c r="J435" s="24"/>
      <c r="K435" s="24"/>
      <c r="L435" s="24"/>
      <c r="M435" s="24"/>
      <c r="N435" s="24"/>
      <c r="O435" s="24"/>
      <c r="P435" s="24"/>
      <c r="Q435" s="24"/>
    </row>
    <row r="436" spans="1:17" s="67" customFormat="1">
      <c r="A436" s="24"/>
      <c r="B436" s="24"/>
      <c r="C436" s="24"/>
      <c r="D436" s="24"/>
      <c r="E436" s="24"/>
      <c r="F436" s="24"/>
      <c r="G436" s="24"/>
      <c r="H436" s="24"/>
      <c r="I436" s="24"/>
      <c r="J436" s="24"/>
      <c r="K436" s="24"/>
      <c r="L436" s="24"/>
      <c r="M436" s="24"/>
      <c r="N436" s="24"/>
      <c r="O436" s="24"/>
      <c r="P436" s="24"/>
      <c r="Q436" s="24"/>
    </row>
    <row r="437" spans="1:17" s="67" customFormat="1">
      <c r="A437" s="24"/>
      <c r="B437" s="24"/>
      <c r="C437" s="24"/>
      <c r="D437" s="24"/>
      <c r="E437" s="24"/>
      <c r="F437" s="24"/>
      <c r="G437" s="24"/>
      <c r="H437" s="24"/>
      <c r="I437" s="24"/>
      <c r="J437" s="24"/>
      <c r="K437" s="24"/>
      <c r="L437" s="24"/>
      <c r="M437" s="24"/>
      <c r="N437" s="24"/>
      <c r="O437" s="24"/>
      <c r="P437" s="24"/>
      <c r="Q437" s="24"/>
    </row>
    <row r="438" spans="1:17" s="67" customFormat="1">
      <c r="A438" s="24"/>
      <c r="B438" s="24"/>
      <c r="C438" s="24"/>
      <c r="D438" s="24"/>
      <c r="E438" s="24"/>
      <c r="F438" s="24"/>
      <c r="G438" s="24"/>
      <c r="H438" s="24"/>
      <c r="I438" s="24"/>
      <c r="J438" s="24"/>
      <c r="K438" s="24"/>
      <c r="L438" s="24"/>
      <c r="M438" s="24"/>
      <c r="N438" s="24"/>
      <c r="O438" s="24"/>
      <c r="P438" s="24"/>
      <c r="Q438" s="24"/>
    </row>
    <row r="439" spans="1:17" s="67" customFormat="1">
      <c r="A439" s="24"/>
      <c r="B439" s="24"/>
      <c r="C439" s="24"/>
      <c r="D439" s="24"/>
      <c r="E439" s="24"/>
      <c r="F439" s="24"/>
      <c r="G439" s="24"/>
      <c r="H439" s="24"/>
      <c r="I439" s="24"/>
      <c r="J439" s="24"/>
      <c r="K439" s="24"/>
      <c r="L439" s="24"/>
      <c r="M439" s="24"/>
      <c r="N439" s="24"/>
      <c r="O439" s="24"/>
      <c r="P439" s="24"/>
      <c r="Q439" s="24"/>
    </row>
    <row r="440" spans="1:17" s="67" customFormat="1">
      <c r="A440" s="24"/>
      <c r="B440" s="24"/>
      <c r="C440" s="24"/>
      <c r="D440" s="24"/>
      <c r="E440" s="24"/>
      <c r="F440" s="24"/>
      <c r="G440" s="24"/>
      <c r="H440" s="24"/>
      <c r="I440" s="24"/>
      <c r="J440" s="24"/>
      <c r="K440" s="24"/>
      <c r="L440" s="24"/>
      <c r="M440" s="24"/>
      <c r="N440" s="24"/>
      <c r="O440" s="24"/>
      <c r="P440" s="24"/>
      <c r="Q440" s="24"/>
    </row>
    <row r="441" spans="1:17" s="67" customFormat="1">
      <c r="A441" s="24"/>
      <c r="B441" s="24"/>
      <c r="C441" s="24"/>
      <c r="D441" s="24"/>
      <c r="E441" s="24"/>
      <c r="F441" s="24"/>
      <c r="G441" s="24"/>
      <c r="H441" s="24"/>
      <c r="I441" s="24"/>
      <c r="J441" s="24"/>
      <c r="K441" s="24"/>
      <c r="L441" s="24"/>
      <c r="M441" s="24"/>
      <c r="N441" s="24"/>
      <c r="O441" s="24"/>
      <c r="P441" s="24"/>
      <c r="Q441" s="24"/>
    </row>
    <row r="442" spans="1:17" s="67" customFormat="1">
      <c r="A442" s="24"/>
      <c r="B442" s="24"/>
      <c r="C442" s="24"/>
      <c r="D442" s="24"/>
      <c r="E442" s="24"/>
      <c r="F442" s="24"/>
      <c r="G442" s="24"/>
      <c r="H442" s="24"/>
      <c r="I442" s="24"/>
      <c r="J442" s="24"/>
      <c r="K442" s="24"/>
      <c r="L442" s="24"/>
      <c r="M442" s="24"/>
      <c r="N442" s="24"/>
      <c r="O442" s="24"/>
      <c r="P442" s="24"/>
      <c r="Q442" s="24"/>
    </row>
    <row r="443" spans="1:17" s="67" customFormat="1">
      <c r="A443" s="24"/>
      <c r="B443" s="24"/>
      <c r="C443" s="24"/>
      <c r="D443" s="24"/>
      <c r="E443" s="24"/>
      <c r="F443" s="24"/>
      <c r="G443" s="24"/>
      <c r="H443" s="24"/>
      <c r="I443" s="24"/>
      <c r="J443" s="24"/>
      <c r="K443" s="24"/>
      <c r="L443" s="24"/>
      <c r="M443" s="24"/>
      <c r="N443" s="24"/>
      <c r="O443" s="24"/>
      <c r="P443" s="24"/>
      <c r="Q443" s="24"/>
    </row>
    <row r="444" spans="1:17" s="67" customFormat="1">
      <c r="A444" s="24"/>
      <c r="B444" s="24"/>
      <c r="C444" s="24"/>
      <c r="D444" s="24"/>
      <c r="E444" s="24"/>
      <c r="F444" s="24"/>
      <c r="G444" s="24"/>
      <c r="H444" s="24"/>
      <c r="I444" s="24"/>
      <c r="J444" s="24"/>
      <c r="K444" s="24"/>
      <c r="L444" s="24"/>
      <c r="M444" s="24"/>
      <c r="N444" s="24"/>
      <c r="O444" s="24"/>
      <c r="P444" s="24"/>
      <c r="Q444" s="24"/>
    </row>
    <row r="445" spans="1:17" s="67" customFormat="1">
      <c r="A445" s="24"/>
      <c r="B445" s="24"/>
      <c r="C445" s="24"/>
      <c r="D445" s="24"/>
      <c r="E445" s="24"/>
      <c r="F445" s="24"/>
      <c r="G445" s="24"/>
      <c r="H445" s="24"/>
      <c r="I445" s="24"/>
      <c r="J445" s="24"/>
      <c r="K445" s="24"/>
      <c r="L445" s="24"/>
      <c r="M445" s="24"/>
      <c r="N445" s="24"/>
      <c r="O445" s="24"/>
      <c r="P445" s="24"/>
      <c r="Q445" s="24"/>
    </row>
    <row r="446" spans="1:17" s="67" customFormat="1">
      <c r="A446" s="24"/>
      <c r="B446" s="24"/>
      <c r="C446" s="24"/>
      <c r="D446" s="24"/>
      <c r="E446" s="24"/>
      <c r="F446" s="24"/>
      <c r="G446" s="24"/>
      <c r="H446" s="24"/>
      <c r="I446" s="24"/>
      <c r="J446" s="24"/>
      <c r="K446" s="24"/>
      <c r="L446" s="24"/>
      <c r="M446" s="24"/>
      <c r="N446" s="24"/>
      <c r="O446" s="24"/>
      <c r="P446" s="24"/>
      <c r="Q446" s="24"/>
    </row>
    <row r="447" spans="1:17" s="67" customFormat="1">
      <c r="A447" s="24"/>
      <c r="B447" s="24"/>
      <c r="C447" s="24"/>
      <c r="D447" s="24"/>
      <c r="E447" s="24"/>
      <c r="F447" s="24"/>
      <c r="G447" s="24"/>
      <c r="H447" s="24"/>
      <c r="I447" s="24"/>
      <c r="J447" s="24"/>
      <c r="K447" s="24"/>
      <c r="L447" s="24"/>
      <c r="M447" s="24"/>
      <c r="N447" s="24"/>
      <c r="O447" s="24"/>
      <c r="P447" s="24"/>
      <c r="Q447" s="24"/>
    </row>
    <row r="448" spans="1:17" s="67" customFormat="1">
      <c r="A448" s="24"/>
      <c r="B448" s="24"/>
      <c r="C448" s="24"/>
      <c r="D448" s="24"/>
      <c r="E448" s="24"/>
      <c r="F448" s="24"/>
      <c r="G448" s="24"/>
      <c r="H448" s="24"/>
      <c r="I448" s="24"/>
      <c r="J448" s="24"/>
      <c r="K448" s="24"/>
      <c r="L448" s="24"/>
      <c r="M448" s="24"/>
      <c r="N448" s="24"/>
      <c r="O448" s="24"/>
      <c r="P448" s="24"/>
      <c r="Q448" s="24"/>
    </row>
    <row r="449" spans="1:17" s="67" customFormat="1">
      <c r="A449" s="24"/>
      <c r="B449" s="24"/>
      <c r="C449" s="24"/>
      <c r="D449" s="24"/>
      <c r="E449" s="24"/>
      <c r="F449" s="24"/>
      <c r="G449" s="24"/>
      <c r="H449" s="24"/>
      <c r="I449" s="24"/>
      <c r="J449" s="24"/>
      <c r="K449" s="24"/>
      <c r="L449" s="24"/>
      <c r="M449" s="24"/>
      <c r="N449" s="24"/>
      <c r="O449" s="24"/>
      <c r="P449" s="24"/>
      <c r="Q449" s="24"/>
    </row>
    <row r="450" spans="1:17" s="67" customFormat="1">
      <c r="A450" s="24"/>
      <c r="B450" s="24"/>
      <c r="C450" s="24"/>
      <c r="D450" s="24"/>
      <c r="E450" s="24"/>
      <c r="F450" s="24"/>
      <c r="G450" s="24"/>
      <c r="H450" s="24"/>
      <c r="I450" s="24"/>
      <c r="J450" s="24"/>
      <c r="K450" s="24"/>
      <c r="L450" s="24"/>
      <c r="M450" s="24"/>
      <c r="N450" s="24"/>
      <c r="O450" s="24"/>
      <c r="P450" s="24"/>
      <c r="Q450" s="24"/>
    </row>
    <row r="451" spans="1:17" s="67" customFormat="1">
      <c r="A451" s="24"/>
      <c r="B451" s="24"/>
      <c r="C451" s="24"/>
      <c r="D451" s="24"/>
      <c r="E451" s="24"/>
      <c r="F451" s="24"/>
      <c r="G451" s="24"/>
      <c r="H451" s="24"/>
      <c r="I451" s="24"/>
      <c r="J451" s="24"/>
      <c r="K451" s="24"/>
      <c r="L451" s="24"/>
      <c r="M451" s="24"/>
      <c r="N451" s="24"/>
      <c r="O451" s="24"/>
      <c r="P451" s="24"/>
      <c r="Q451" s="24"/>
    </row>
    <row r="452" spans="1:17" s="67" customFormat="1">
      <c r="A452" s="24"/>
      <c r="B452" s="24"/>
      <c r="C452" s="24"/>
      <c r="D452" s="24"/>
      <c r="E452" s="24"/>
      <c r="F452" s="24"/>
      <c r="G452" s="24"/>
      <c r="H452" s="24"/>
      <c r="I452" s="24"/>
      <c r="J452" s="24"/>
      <c r="K452" s="24"/>
      <c r="L452" s="24"/>
      <c r="M452" s="24"/>
      <c r="N452" s="24"/>
      <c r="O452" s="24"/>
      <c r="P452" s="24"/>
      <c r="Q452" s="24"/>
    </row>
    <row r="453" spans="1:17" s="67" customFormat="1">
      <c r="A453" s="24"/>
      <c r="B453" s="24"/>
      <c r="C453" s="24"/>
      <c r="D453" s="24"/>
      <c r="E453" s="24"/>
      <c r="F453" s="24"/>
      <c r="G453" s="24"/>
      <c r="H453" s="24"/>
      <c r="I453" s="24"/>
      <c r="J453" s="24"/>
      <c r="K453" s="24"/>
      <c r="L453" s="24"/>
      <c r="M453" s="24"/>
      <c r="N453" s="24"/>
      <c r="O453" s="24"/>
      <c r="P453" s="24"/>
      <c r="Q453" s="24"/>
    </row>
    <row r="454" spans="1:17" s="67" customFormat="1">
      <c r="A454" s="24"/>
      <c r="B454" s="24"/>
      <c r="C454" s="24"/>
      <c r="D454" s="24"/>
      <c r="E454" s="24"/>
      <c r="F454" s="24"/>
      <c r="G454" s="24"/>
      <c r="H454" s="24"/>
      <c r="I454" s="24"/>
      <c r="J454" s="24"/>
      <c r="K454" s="24"/>
      <c r="L454" s="24"/>
      <c r="M454" s="24"/>
      <c r="N454" s="24"/>
      <c r="O454" s="24"/>
      <c r="P454" s="24"/>
      <c r="Q454" s="24"/>
    </row>
    <row r="455" spans="1:17" s="67" customFormat="1">
      <c r="A455" s="24"/>
      <c r="B455" s="24"/>
      <c r="C455" s="24"/>
      <c r="D455" s="24"/>
      <c r="E455" s="24"/>
      <c r="F455" s="24"/>
      <c r="G455" s="24"/>
      <c r="H455" s="24"/>
      <c r="I455" s="24"/>
      <c r="J455" s="24"/>
      <c r="K455" s="24"/>
      <c r="L455" s="24"/>
      <c r="M455" s="24"/>
      <c r="N455" s="24"/>
      <c r="O455" s="24"/>
      <c r="P455" s="24"/>
      <c r="Q455" s="24"/>
    </row>
    <row r="456" spans="1:17" s="67" customFormat="1">
      <c r="A456" s="24"/>
      <c r="B456" s="24"/>
      <c r="C456" s="24"/>
      <c r="D456" s="24"/>
      <c r="E456" s="24"/>
      <c r="F456" s="24"/>
      <c r="G456" s="24"/>
      <c r="H456" s="24"/>
      <c r="I456" s="24"/>
      <c r="J456" s="24"/>
      <c r="K456" s="24"/>
      <c r="L456" s="24"/>
      <c r="M456" s="24"/>
      <c r="N456" s="24"/>
      <c r="O456" s="24"/>
      <c r="P456" s="24"/>
      <c r="Q456" s="24"/>
    </row>
    <row r="457" spans="1:17" s="67" customFormat="1">
      <c r="A457" s="24"/>
      <c r="B457" s="24"/>
      <c r="C457" s="24"/>
      <c r="D457" s="24"/>
      <c r="E457" s="24"/>
      <c r="F457" s="24"/>
      <c r="G457" s="24"/>
      <c r="H457" s="24"/>
      <c r="I457" s="24"/>
      <c r="J457" s="24"/>
      <c r="K457" s="24"/>
      <c r="L457" s="24"/>
      <c r="M457" s="24"/>
      <c r="N457" s="24"/>
      <c r="O457" s="24"/>
      <c r="P457" s="24"/>
      <c r="Q457" s="24"/>
    </row>
    <row r="458" spans="1:17" s="67" customFormat="1">
      <c r="A458" s="24"/>
      <c r="B458" s="24"/>
      <c r="C458" s="24"/>
      <c r="D458" s="24"/>
      <c r="E458" s="24"/>
      <c r="F458" s="24"/>
      <c r="G458" s="24"/>
      <c r="H458" s="24"/>
      <c r="I458" s="24"/>
      <c r="J458" s="24"/>
      <c r="K458" s="24"/>
      <c r="L458" s="24"/>
      <c r="M458" s="24"/>
      <c r="N458" s="24"/>
      <c r="O458" s="24"/>
      <c r="P458" s="24"/>
      <c r="Q458" s="24"/>
    </row>
    <row r="459" spans="1:17" s="67" customFormat="1">
      <c r="A459" s="24"/>
      <c r="B459" s="24"/>
      <c r="C459" s="24"/>
      <c r="D459" s="24"/>
      <c r="E459" s="24"/>
      <c r="F459" s="24"/>
      <c r="G459" s="24"/>
      <c r="H459" s="24"/>
      <c r="I459" s="24"/>
      <c r="J459" s="24"/>
      <c r="K459" s="24"/>
      <c r="L459" s="24"/>
      <c r="M459" s="24"/>
      <c r="N459" s="24"/>
      <c r="O459" s="24"/>
      <c r="P459" s="24"/>
      <c r="Q459" s="24"/>
    </row>
    <row r="460" spans="1:17" s="67" customFormat="1">
      <c r="A460" s="24"/>
      <c r="B460" s="24"/>
      <c r="C460" s="24"/>
      <c r="D460" s="24"/>
      <c r="E460" s="24"/>
      <c r="F460" s="24"/>
      <c r="G460" s="24"/>
      <c r="H460" s="24"/>
      <c r="I460" s="24"/>
      <c r="J460" s="24"/>
      <c r="K460" s="24"/>
      <c r="L460" s="24"/>
      <c r="M460" s="24"/>
      <c r="N460" s="24"/>
      <c r="O460" s="24"/>
      <c r="P460" s="24"/>
      <c r="Q460" s="24"/>
    </row>
    <row r="461" spans="1:17" s="67" customFormat="1">
      <c r="A461" s="24"/>
      <c r="B461" s="24"/>
      <c r="C461" s="24"/>
      <c r="D461" s="24"/>
      <c r="E461" s="24"/>
      <c r="F461" s="24"/>
      <c r="G461" s="24"/>
      <c r="H461" s="24"/>
      <c r="I461" s="24"/>
      <c r="J461" s="24"/>
      <c r="K461" s="24"/>
      <c r="L461" s="24"/>
      <c r="M461" s="24"/>
      <c r="N461" s="24"/>
      <c r="O461" s="24"/>
      <c r="P461" s="24"/>
      <c r="Q461" s="24"/>
    </row>
    <row r="462" spans="1:17" s="67" customFormat="1">
      <c r="A462" s="24"/>
      <c r="B462" s="24"/>
      <c r="C462" s="24"/>
      <c r="D462" s="24"/>
      <c r="E462" s="24"/>
      <c r="F462" s="24"/>
      <c r="G462" s="24"/>
      <c r="H462" s="24"/>
      <c r="I462" s="24"/>
      <c r="J462" s="24"/>
      <c r="K462" s="24"/>
      <c r="L462" s="24"/>
      <c r="M462" s="24"/>
      <c r="N462" s="24"/>
      <c r="O462" s="24"/>
      <c r="P462" s="24"/>
      <c r="Q462" s="24"/>
    </row>
    <row r="463" spans="1:17" s="67" customFormat="1">
      <c r="A463" s="24"/>
      <c r="B463" s="24"/>
      <c r="C463" s="24"/>
      <c r="D463" s="24"/>
      <c r="E463" s="24"/>
      <c r="F463" s="24"/>
      <c r="G463" s="24"/>
      <c r="H463" s="24"/>
      <c r="I463" s="24"/>
      <c r="J463" s="24"/>
      <c r="K463" s="24"/>
      <c r="L463" s="24"/>
      <c r="M463" s="24"/>
      <c r="N463" s="24"/>
      <c r="O463" s="24"/>
      <c r="P463" s="24"/>
      <c r="Q463" s="24"/>
    </row>
    <row r="464" spans="1:17" s="67" customFormat="1">
      <c r="A464" s="24"/>
      <c r="B464" s="24"/>
      <c r="C464" s="24"/>
      <c r="D464" s="24"/>
      <c r="E464" s="24"/>
      <c r="F464" s="24"/>
      <c r="G464" s="24"/>
      <c r="H464" s="24"/>
      <c r="I464" s="24"/>
      <c r="J464" s="24"/>
      <c r="K464" s="24"/>
      <c r="L464" s="24"/>
      <c r="M464" s="24"/>
      <c r="N464" s="24"/>
      <c r="O464" s="24"/>
      <c r="P464" s="24"/>
      <c r="Q464" s="24"/>
    </row>
    <row r="465" spans="1:17" s="67" customFormat="1">
      <c r="A465" s="24"/>
      <c r="B465" s="24"/>
      <c r="C465" s="24"/>
      <c r="D465" s="24"/>
      <c r="E465" s="24"/>
      <c r="F465" s="24"/>
      <c r="G465" s="24"/>
      <c r="H465" s="24"/>
      <c r="I465" s="24"/>
      <c r="J465" s="24"/>
      <c r="K465" s="24"/>
      <c r="L465" s="24"/>
      <c r="M465" s="24"/>
      <c r="N465" s="24"/>
      <c r="O465" s="24"/>
      <c r="P465" s="24"/>
      <c r="Q465" s="24"/>
    </row>
    <row r="466" spans="1:17" s="67" customFormat="1">
      <c r="A466" s="24"/>
      <c r="B466" s="24"/>
      <c r="C466" s="24"/>
      <c r="D466" s="24"/>
      <c r="E466" s="24"/>
      <c r="F466" s="24"/>
      <c r="G466" s="24"/>
      <c r="H466" s="24"/>
      <c r="I466" s="24"/>
      <c r="J466" s="24"/>
      <c r="K466" s="24"/>
      <c r="L466" s="24"/>
      <c r="M466" s="24"/>
      <c r="N466" s="24"/>
      <c r="O466" s="24"/>
      <c r="P466" s="24"/>
      <c r="Q466" s="24"/>
    </row>
    <row r="467" spans="1:17" s="67" customFormat="1">
      <c r="A467" s="24"/>
      <c r="B467" s="24"/>
      <c r="C467" s="24"/>
      <c r="D467" s="24"/>
      <c r="E467" s="24"/>
      <c r="F467" s="24"/>
      <c r="G467" s="24"/>
      <c r="H467" s="24"/>
      <c r="I467" s="24"/>
      <c r="J467" s="24"/>
      <c r="K467" s="24"/>
      <c r="L467" s="24"/>
      <c r="M467" s="24"/>
      <c r="N467" s="24"/>
      <c r="O467" s="24"/>
      <c r="P467" s="24"/>
      <c r="Q467" s="24"/>
    </row>
    <row r="468" spans="1:17" s="67" customFormat="1">
      <c r="A468" s="24"/>
      <c r="B468" s="24"/>
      <c r="C468" s="24"/>
      <c r="D468" s="24"/>
      <c r="E468" s="24"/>
      <c r="F468" s="24"/>
      <c r="G468" s="24"/>
      <c r="H468" s="24"/>
      <c r="I468" s="24"/>
      <c r="J468" s="24"/>
      <c r="K468" s="24"/>
      <c r="L468" s="24"/>
      <c r="M468" s="24"/>
      <c r="N468" s="24"/>
      <c r="O468" s="24"/>
      <c r="P468" s="24"/>
      <c r="Q468" s="24"/>
    </row>
    <row r="469" spans="1:17" s="67" customFormat="1">
      <c r="A469" s="24"/>
      <c r="B469" s="24"/>
      <c r="C469" s="24"/>
      <c r="D469" s="24"/>
      <c r="E469" s="24"/>
      <c r="F469" s="24"/>
      <c r="G469" s="24"/>
      <c r="H469" s="24"/>
      <c r="I469" s="24"/>
      <c r="J469" s="24"/>
      <c r="K469" s="24"/>
      <c r="L469" s="24"/>
      <c r="M469" s="24"/>
      <c r="N469" s="24"/>
      <c r="O469" s="24"/>
      <c r="P469" s="24"/>
      <c r="Q469" s="24"/>
    </row>
    <row r="470" spans="1:17" s="67" customFormat="1">
      <c r="A470" s="24"/>
      <c r="B470" s="24"/>
      <c r="C470" s="24"/>
      <c r="D470" s="24"/>
      <c r="E470" s="24"/>
      <c r="F470" s="24"/>
      <c r="G470" s="24"/>
      <c r="H470" s="24"/>
      <c r="I470" s="24"/>
      <c r="J470" s="24"/>
      <c r="K470" s="24"/>
      <c r="L470" s="24"/>
      <c r="M470" s="24"/>
      <c r="N470" s="24"/>
      <c r="O470" s="24"/>
      <c r="P470" s="24"/>
      <c r="Q470" s="24"/>
    </row>
    <row r="471" spans="1:17" s="67" customFormat="1">
      <c r="A471" s="24"/>
      <c r="B471" s="24"/>
      <c r="C471" s="24"/>
      <c r="D471" s="24"/>
      <c r="E471" s="24"/>
      <c r="F471" s="24"/>
      <c r="G471" s="24"/>
      <c r="H471" s="24"/>
      <c r="I471" s="24"/>
      <c r="J471" s="24"/>
      <c r="K471" s="24"/>
      <c r="L471" s="24"/>
      <c r="M471" s="24"/>
      <c r="N471" s="24"/>
      <c r="O471" s="24"/>
      <c r="P471" s="24"/>
      <c r="Q471" s="24"/>
    </row>
    <row r="472" spans="1:17" s="67" customFormat="1">
      <c r="A472" s="24"/>
      <c r="B472" s="24"/>
      <c r="C472" s="24"/>
      <c r="D472" s="24"/>
      <c r="E472" s="24"/>
      <c r="F472" s="24"/>
      <c r="G472" s="24"/>
      <c r="H472" s="24"/>
      <c r="I472" s="24"/>
      <c r="J472" s="24"/>
      <c r="K472" s="24"/>
      <c r="L472" s="24"/>
      <c r="M472" s="24"/>
      <c r="N472" s="24"/>
      <c r="O472" s="24"/>
      <c r="P472" s="24"/>
      <c r="Q472" s="24"/>
    </row>
    <row r="473" spans="1:17" s="67" customFormat="1">
      <c r="A473" s="24"/>
      <c r="B473" s="24"/>
      <c r="C473" s="24"/>
      <c r="D473" s="24"/>
      <c r="E473" s="24"/>
      <c r="F473" s="24"/>
      <c r="G473" s="24"/>
      <c r="H473" s="24"/>
      <c r="I473" s="24"/>
      <c r="J473" s="24"/>
      <c r="K473" s="24"/>
      <c r="L473" s="24"/>
      <c r="M473" s="24"/>
      <c r="N473" s="24"/>
      <c r="O473" s="24"/>
      <c r="P473" s="24"/>
      <c r="Q473" s="24"/>
    </row>
    <row r="474" spans="1:17" s="67" customFormat="1">
      <c r="A474" s="24"/>
      <c r="B474" s="24"/>
      <c r="C474" s="24"/>
      <c r="D474" s="24"/>
      <c r="E474" s="24"/>
      <c r="F474" s="24"/>
      <c r="G474" s="24"/>
      <c r="H474" s="24"/>
      <c r="I474" s="24"/>
      <c r="J474" s="24"/>
      <c r="K474" s="24"/>
      <c r="L474" s="24"/>
      <c r="M474" s="24"/>
      <c r="N474" s="24"/>
      <c r="O474" s="24"/>
      <c r="P474" s="24"/>
      <c r="Q474" s="24"/>
    </row>
    <row r="475" spans="1:17" s="67" customFormat="1">
      <c r="A475" s="24"/>
      <c r="B475" s="24"/>
      <c r="C475" s="24"/>
      <c r="D475" s="24"/>
      <c r="E475" s="24"/>
      <c r="F475" s="24"/>
      <c r="G475" s="24"/>
      <c r="H475" s="24"/>
      <c r="I475" s="24"/>
      <c r="J475" s="24"/>
      <c r="K475" s="24"/>
      <c r="L475" s="24"/>
      <c r="M475" s="24"/>
      <c r="N475" s="24"/>
      <c r="O475" s="24"/>
      <c r="P475" s="24"/>
      <c r="Q475" s="24"/>
    </row>
    <row r="476" spans="1:17" s="67" customFormat="1">
      <c r="A476" s="24"/>
      <c r="B476" s="24"/>
      <c r="C476" s="24"/>
      <c r="D476" s="24"/>
      <c r="E476" s="24"/>
      <c r="F476" s="24"/>
      <c r="G476" s="24"/>
      <c r="H476" s="24"/>
      <c r="I476" s="24"/>
      <c r="J476" s="24"/>
      <c r="K476" s="24"/>
      <c r="L476" s="24"/>
      <c r="M476" s="24"/>
      <c r="N476" s="24"/>
      <c r="O476" s="24"/>
      <c r="P476" s="24"/>
      <c r="Q476" s="24"/>
    </row>
    <row r="477" spans="1:17" s="67" customFormat="1">
      <c r="A477" s="24"/>
      <c r="B477" s="24"/>
      <c r="C477" s="24"/>
      <c r="D477" s="24"/>
      <c r="E477" s="24"/>
      <c r="F477" s="24"/>
      <c r="G477" s="24"/>
      <c r="H477" s="24"/>
      <c r="I477" s="24"/>
      <c r="J477" s="24"/>
      <c r="K477" s="24"/>
      <c r="L477" s="24"/>
      <c r="M477" s="24"/>
      <c r="N477" s="24"/>
      <c r="O477" s="24"/>
      <c r="P477" s="24"/>
      <c r="Q477" s="24"/>
    </row>
    <row r="478" spans="1:17" s="67" customFormat="1">
      <c r="A478" s="24"/>
      <c r="B478" s="24"/>
      <c r="C478" s="24"/>
      <c r="D478" s="24"/>
      <c r="E478" s="24"/>
      <c r="F478" s="24"/>
      <c r="G478" s="24"/>
      <c r="H478" s="24"/>
      <c r="I478" s="24"/>
      <c r="J478" s="24"/>
      <c r="K478" s="24"/>
      <c r="L478" s="24"/>
      <c r="M478" s="24"/>
      <c r="N478" s="24"/>
      <c r="O478" s="24"/>
      <c r="P478" s="24"/>
      <c r="Q478" s="24"/>
    </row>
    <row r="479" spans="1:17" s="67" customFormat="1">
      <c r="A479" s="24"/>
      <c r="B479" s="24"/>
      <c r="C479" s="24"/>
      <c r="D479" s="24"/>
      <c r="E479" s="24"/>
      <c r="F479" s="24"/>
      <c r="G479" s="24"/>
      <c r="H479" s="24"/>
      <c r="I479" s="24"/>
      <c r="J479" s="24"/>
      <c r="K479" s="24"/>
      <c r="L479" s="24"/>
      <c r="M479" s="24"/>
      <c r="N479" s="24"/>
      <c r="O479" s="24"/>
      <c r="P479" s="24"/>
      <c r="Q479" s="24"/>
    </row>
    <row r="480" spans="1:17" s="67" customFormat="1">
      <c r="A480" s="24"/>
      <c r="B480" s="24"/>
      <c r="C480" s="24"/>
      <c r="D480" s="24"/>
      <c r="E480" s="24"/>
      <c r="F480" s="24"/>
      <c r="G480" s="24"/>
      <c r="H480" s="24"/>
      <c r="I480" s="24"/>
      <c r="J480" s="24"/>
      <c r="K480" s="24"/>
      <c r="L480" s="24"/>
      <c r="M480" s="24"/>
      <c r="N480" s="24"/>
      <c r="O480" s="24"/>
      <c r="P480" s="24"/>
      <c r="Q480" s="24"/>
    </row>
    <row r="481" spans="1:17" s="67" customFormat="1">
      <c r="A481" s="24"/>
      <c r="B481" s="24"/>
      <c r="C481" s="24"/>
      <c r="D481" s="24"/>
      <c r="E481" s="24"/>
      <c r="F481" s="24"/>
      <c r="G481" s="24"/>
      <c r="H481" s="24"/>
      <c r="I481" s="24"/>
      <c r="J481" s="24"/>
      <c r="K481" s="24"/>
      <c r="L481" s="24"/>
      <c r="M481" s="24"/>
      <c r="N481" s="24"/>
      <c r="O481" s="24"/>
      <c r="P481" s="24"/>
      <c r="Q481" s="24"/>
    </row>
    <row r="482" spans="1:17" s="67" customFormat="1">
      <c r="A482" s="24"/>
      <c r="B482" s="24"/>
      <c r="C482" s="24"/>
      <c r="D482" s="24"/>
      <c r="E482" s="24"/>
      <c r="F482" s="24"/>
      <c r="G482" s="24"/>
      <c r="H482" s="24"/>
      <c r="I482" s="24"/>
      <c r="J482" s="24"/>
      <c r="K482" s="24"/>
      <c r="L482" s="24"/>
      <c r="M482" s="24"/>
      <c r="N482" s="24"/>
      <c r="O482" s="24"/>
      <c r="P482" s="24"/>
      <c r="Q482" s="24"/>
    </row>
    <row r="483" spans="1:17" s="67" customFormat="1">
      <c r="A483" s="24"/>
      <c r="B483" s="24"/>
      <c r="C483" s="24"/>
      <c r="D483" s="24"/>
      <c r="E483" s="24"/>
      <c r="F483" s="24"/>
      <c r="G483" s="24"/>
      <c r="H483" s="24"/>
      <c r="I483" s="24"/>
      <c r="J483" s="24"/>
      <c r="K483" s="24"/>
      <c r="L483" s="24"/>
      <c r="M483" s="24"/>
      <c r="N483" s="24"/>
      <c r="O483" s="24"/>
      <c r="P483" s="24"/>
      <c r="Q483" s="24"/>
    </row>
    <row r="484" spans="1:17" s="67" customFormat="1">
      <c r="A484" s="24"/>
      <c r="B484" s="24"/>
      <c r="C484" s="24"/>
      <c r="D484" s="24"/>
      <c r="E484" s="24"/>
      <c r="F484" s="24"/>
      <c r="G484" s="24"/>
      <c r="H484" s="24"/>
      <c r="I484" s="24"/>
      <c r="J484" s="24"/>
      <c r="K484" s="24"/>
      <c r="L484" s="24"/>
      <c r="M484" s="24"/>
      <c r="N484" s="24"/>
      <c r="O484" s="24"/>
      <c r="P484" s="24"/>
      <c r="Q484" s="24"/>
    </row>
    <row r="485" spans="1:17" s="67" customFormat="1">
      <c r="A485" s="24"/>
      <c r="B485" s="24"/>
      <c r="C485" s="24"/>
      <c r="D485" s="24"/>
      <c r="E485" s="24"/>
      <c r="F485" s="24"/>
      <c r="G485" s="24"/>
      <c r="H485" s="24"/>
      <c r="I485" s="24"/>
      <c r="J485" s="24"/>
      <c r="K485" s="24"/>
      <c r="L485" s="24"/>
      <c r="M485" s="24"/>
      <c r="N485" s="24"/>
      <c r="O485" s="24"/>
      <c r="P485" s="24"/>
      <c r="Q485" s="24"/>
    </row>
    <row r="486" spans="1:17" s="67" customFormat="1">
      <c r="A486" s="24"/>
      <c r="B486" s="24"/>
      <c r="C486" s="24"/>
      <c r="D486" s="24"/>
      <c r="E486" s="24"/>
      <c r="F486" s="24"/>
      <c r="G486" s="24"/>
      <c r="H486" s="24"/>
      <c r="I486" s="24"/>
      <c r="J486" s="24"/>
      <c r="K486" s="24"/>
      <c r="L486" s="24"/>
      <c r="M486" s="24"/>
      <c r="N486" s="24"/>
      <c r="O486" s="24"/>
      <c r="P486" s="24"/>
      <c r="Q486" s="24"/>
    </row>
    <row r="487" spans="1:17" s="67" customFormat="1">
      <c r="A487" s="24"/>
      <c r="B487" s="24"/>
      <c r="C487" s="24"/>
      <c r="D487" s="24"/>
      <c r="E487" s="24"/>
      <c r="F487" s="24"/>
      <c r="G487" s="24"/>
      <c r="H487" s="24"/>
      <c r="I487" s="24"/>
      <c r="J487" s="24"/>
      <c r="K487" s="24"/>
      <c r="L487" s="24"/>
      <c r="M487" s="24"/>
      <c r="N487" s="24"/>
      <c r="O487" s="24"/>
      <c r="P487" s="24"/>
      <c r="Q487" s="24"/>
    </row>
    <row r="488" spans="1:17" s="67" customFormat="1">
      <c r="A488" s="24"/>
      <c r="B488" s="24"/>
      <c r="C488" s="24"/>
      <c r="D488" s="24"/>
      <c r="E488" s="24"/>
      <c r="F488" s="24"/>
      <c r="G488" s="24"/>
      <c r="H488" s="24"/>
      <c r="I488" s="24"/>
      <c r="J488" s="24"/>
      <c r="K488" s="24"/>
      <c r="L488" s="24"/>
      <c r="M488" s="24"/>
      <c r="N488" s="24"/>
      <c r="O488" s="24"/>
      <c r="P488" s="24"/>
      <c r="Q488" s="24"/>
    </row>
    <row r="489" spans="1:17" s="67" customFormat="1">
      <c r="A489" s="24"/>
      <c r="B489" s="24"/>
      <c r="C489" s="24"/>
      <c r="D489" s="24"/>
      <c r="E489" s="24"/>
      <c r="F489" s="24"/>
      <c r="G489" s="24"/>
      <c r="H489" s="24"/>
      <c r="I489" s="24"/>
      <c r="J489" s="24"/>
      <c r="K489" s="24"/>
      <c r="L489" s="24"/>
      <c r="M489" s="24"/>
      <c r="N489" s="24"/>
      <c r="O489" s="24"/>
      <c r="P489" s="24"/>
      <c r="Q489" s="24"/>
    </row>
    <row r="490" spans="1:17" s="67" customFormat="1">
      <c r="A490" s="24"/>
      <c r="B490" s="24"/>
      <c r="C490" s="24"/>
      <c r="D490" s="24"/>
      <c r="E490" s="24"/>
      <c r="F490" s="24"/>
      <c r="G490" s="24"/>
      <c r="H490" s="24"/>
      <c r="I490" s="24"/>
      <c r="J490" s="24"/>
      <c r="K490" s="24"/>
      <c r="L490" s="24"/>
      <c r="M490" s="24"/>
      <c r="N490" s="24"/>
      <c r="O490" s="24"/>
      <c r="P490" s="24"/>
      <c r="Q490" s="24"/>
    </row>
    <row r="491" spans="1:17" s="67" customFormat="1">
      <c r="A491" s="24"/>
      <c r="B491" s="24"/>
      <c r="C491" s="24"/>
      <c r="D491" s="24"/>
      <c r="E491" s="24"/>
      <c r="F491" s="24"/>
      <c r="G491" s="24"/>
      <c r="H491" s="24"/>
      <c r="I491" s="24"/>
      <c r="J491" s="24"/>
      <c r="K491" s="24"/>
      <c r="L491" s="24"/>
      <c r="M491" s="24"/>
      <c r="N491" s="24"/>
      <c r="O491" s="24"/>
      <c r="P491" s="24"/>
      <c r="Q491" s="24"/>
    </row>
    <row r="492" spans="1:17" s="67" customFormat="1">
      <c r="A492" s="24"/>
      <c r="B492" s="24"/>
      <c r="C492" s="24"/>
      <c r="D492" s="24"/>
      <c r="E492" s="24"/>
      <c r="F492" s="24"/>
      <c r="G492" s="24"/>
      <c r="H492" s="24"/>
      <c r="I492" s="24"/>
      <c r="J492" s="24"/>
      <c r="K492" s="24"/>
      <c r="L492" s="24"/>
      <c r="M492" s="24"/>
      <c r="N492" s="24"/>
      <c r="O492" s="24"/>
      <c r="P492" s="24"/>
      <c r="Q492" s="24"/>
    </row>
    <row r="493" spans="1:17" s="67" customFormat="1">
      <c r="A493" s="24"/>
      <c r="B493" s="24"/>
      <c r="C493" s="24"/>
      <c r="D493" s="24"/>
      <c r="E493" s="24"/>
      <c r="F493" s="24"/>
      <c r="G493" s="24"/>
      <c r="H493" s="24"/>
      <c r="I493" s="24"/>
      <c r="J493" s="24"/>
      <c r="K493" s="24"/>
      <c r="L493" s="24"/>
      <c r="M493" s="24"/>
      <c r="N493" s="24"/>
      <c r="O493" s="24"/>
      <c r="P493" s="24"/>
      <c r="Q493" s="24"/>
    </row>
    <row r="494" spans="1:17" s="67" customFormat="1">
      <c r="A494" s="24"/>
      <c r="B494" s="24"/>
      <c r="C494" s="24"/>
      <c r="D494" s="24"/>
      <c r="E494" s="24"/>
      <c r="F494" s="24"/>
      <c r="G494" s="24"/>
      <c r="H494" s="24"/>
      <c r="I494" s="24"/>
      <c r="J494" s="24"/>
      <c r="K494" s="24"/>
      <c r="L494" s="24"/>
      <c r="M494" s="24"/>
      <c r="N494" s="24"/>
      <c r="O494" s="24"/>
      <c r="P494" s="24"/>
      <c r="Q494" s="24"/>
    </row>
    <row r="495" spans="1:17" s="67" customFormat="1">
      <c r="A495" s="24"/>
      <c r="B495" s="24"/>
      <c r="C495" s="24"/>
      <c r="D495" s="24"/>
      <c r="E495" s="24"/>
      <c r="F495" s="24"/>
      <c r="G495" s="24"/>
      <c r="H495" s="24"/>
      <c r="I495" s="24"/>
      <c r="J495" s="24"/>
      <c r="K495" s="24"/>
      <c r="L495" s="24"/>
      <c r="M495" s="24"/>
      <c r="N495" s="24"/>
      <c r="O495" s="24"/>
      <c r="P495" s="24"/>
      <c r="Q495" s="24"/>
    </row>
    <row r="496" spans="1:17" s="67" customFormat="1">
      <c r="A496" s="24"/>
      <c r="B496" s="24"/>
      <c r="C496" s="24"/>
      <c r="D496" s="24"/>
      <c r="E496" s="24"/>
      <c r="F496" s="24"/>
      <c r="G496" s="24"/>
      <c r="H496" s="24"/>
      <c r="I496" s="24"/>
      <c r="J496" s="24"/>
      <c r="K496" s="24"/>
      <c r="L496" s="24"/>
      <c r="M496" s="24"/>
      <c r="N496" s="24"/>
      <c r="O496" s="24"/>
      <c r="P496" s="24"/>
      <c r="Q496" s="24"/>
    </row>
    <row r="497" spans="1:17" s="67" customFormat="1">
      <c r="A497" s="24"/>
      <c r="B497" s="24"/>
      <c r="C497" s="24"/>
      <c r="D497" s="24"/>
      <c r="E497" s="24"/>
      <c r="F497" s="24"/>
      <c r="G497" s="24"/>
      <c r="H497" s="24"/>
      <c r="I497" s="24"/>
      <c r="J497" s="24"/>
      <c r="K497" s="24"/>
      <c r="L497" s="24"/>
      <c r="M497" s="24"/>
      <c r="N497" s="24"/>
      <c r="O497" s="24"/>
      <c r="P497" s="24"/>
      <c r="Q497" s="24"/>
    </row>
    <row r="498" spans="1:17" s="67" customFormat="1">
      <c r="A498" s="24"/>
      <c r="B498" s="24"/>
      <c r="C498" s="24"/>
      <c r="D498" s="24"/>
      <c r="E498" s="24"/>
      <c r="F498" s="24"/>
      <c r="G498" s="24"/>
      <c r="H498" s="24"/>
      <c r="I498" s="24"/>
      <c r="J498" s="24"/>
      <c r="K498" s="24"/>
      <c r="L498" s="24"/>
      <c r="M498" s="24"/>
      <c r="N498" s="24"/>
      <c r="O498" s="24"/>
      <c r="P498" s="24"/>
      <c r="Q498" s="24"/>
    </row>
    <row r="499" spans="1:17" s="67" customFormat="1">
      <c r="A499" s="24"/>
      <c r="B499" s="24"/>
      <c r="C499" s="24"/>
      <c r="D499" s="24"/>
      <c r="E499" s="24"/>
      <c r="F499" s="24"/>
      <c r="G499" s="24"/>
      <c r="H499" s="24"/>
      <c r="I499" s="24"/>
      <c r="J499" s="24"/>
      <c r="K499" s="24"/>
      <c r="L499" s="24"/>
      <c r="M499" s="24"/>
      <c r="N499" s="24"/>
      <c r="O499" s="24"/>
      <c r="P499" s="24"/>
      <c r="Q499" s="24"/>
    </row>
    <row r="500" spans="1:17" s="67" customFormat="1">
      <c r="A500" s="24"/>
      <c r="B500" s="24"/>
      <c r="C500" s="24"/>
      <c r="D500" s="24"/>
      <c r="E500" s="24"/>
      <c r="F500" s="24"/>
      <c r="G500" s="24"/>
      <c r="H500" s="24"/>
      <c r="I500" s="24"/>
      <c r="J500" s="24"/>
      <c r="K500" s="24"/>
      <c r="L500" s="24"/>
      <c r="M500" s="24"/>
      <c r="N500" s="24"/>
      <c r="O500" s="24"/>
      <c r="P500" s="24"/>
      <c r="Q500" s="24"/>
    </row>
    <row r="501" spans="1:17" s="67" customFormat="1">
      <c r="A501" s="24"/>
      <c r="B501" s="24"/>
      <c r="C501" s="24"/>
      <c r="D501" s="24"/>
      <c r="E501" s="24"/>
      <c r="F501" s="24"/>
      <c r="G501" s="24"/>
      <c r="H501" s="24"/>
      <c r="I501" s="24"/>
      <c r="J501" s="24"/>
      <c r="K501" s="24"/>
      <c r="L501" s="24"/>
      <c r="M501" s="24"/>
      <c r="N501" s="24"/>
      <c r="O501" s="24"/>
      <c r="P501" s="24"/>
      <c r="Q501" s="24"/>
    </row>
    <row r="502" spans="1:17" s="67" customFormat="1">
      <c r="A502" s="24"/>
      <c r="B502" s="24"/>
      <c r="C502" s="24"/>
      <c r="D502" s="24"/>
      <c r="E502" s="24"/>
      <c r="F502" s="24"/>
      <c r="G502" s="24"/>
      <c r="H502" s="24"/>
      <c r="I502" s="24"/>
      <c r="J502" s="24"/>
      <c r="K502" s="24"/>
      <c r="L502" s="24"/>
      <c r="M502" s="24"/>
      <c r="N502" s="24"/>
      <c r="O502" s="24"/>
      <c r="P502" s="24"/>
      <c r="Q502" s="24"/>
    </row>
    <row r="503" spans="1:17" s="67" customFormat="1">
      <c r="A503" s="24"/>
      <c r="B503" s="24"/>
      <c r="C503" s="24"/>
      <c r="D503" s="24"/>
      <c r="E503" s="24"/>
      <c r="F503" s="24"/>
      <c r="G503" s="24"/>
      <c r="H503" s="24"/>
      <c r="I503" s="24"/>
      <c r="J503" s="24"/>
      <c r="K503" s="24"/>
      <c r="L503" s="24"/>
      <c r="M503" s="24"/>
      <c r="N503" s="24"/>
      <c r="O503" s="24"/>
      <c r="P503" s="24"/>
      <c r="Q503" s="24"/>
    </row>
    <row r="504" spans="1:17" s="67" customFormat="1">
      <c r="A504" s="24"/>
      <c r="B504" s="24"/>
      <c r="C504" s="24"/>
      <c r="D504" s="24"/>
      <c r="E504" s="24"/>
      <c r="F504" s="24"/>
      <c r="G504" s="24"/>
      <c r="H504" s="24"/>
      <c r="I504" s="24"/>
      <c r="J504" s="24"/>
      <c r="K504" s="24"/>
      <c r="L504" s="24"/>
      <c r="M504" s="24"/>
      <c r="N504" s="24"/>
      <c r="O504" s="24"/>
      <c r="P504" s="24"/>
      <c r="Q504" s="24"/>
    </row>
    <row r="505" spans="1:17" s="67" customFormat="1">
      <c r="A505" s="24"/>
      <c r="B505" s="24"/>
      <c r="C505" s="24"/>
      <c r="D505" s="24"/>
      <c r="E505" s="24"/>
      <c r="F505" s="24"/>
      <c r="G505" s="24"/>
      <c r="H505" s="24"/>
      <c r="I505" s="24"/>
      <c r="J505" s="24"/>
      <c r="K505" s="24"/>
      <c r="L505" s="24"/>
      <c r="M505" s="24"/>
      <c r="N505" s="24"/>
      <c r="O505" s="24"/>
      <c r="P505" s="24"/>
      <c r="Q505" s="24"/>
    </row>
    <row r="506" spans="1:17" s="67" customFormat="1">
      <c r="A506" s="24"/>
      <c r="B506" s="24"/>
      <c r="C506" s="24"/>
      <c r="D506" s="24"/>
      <c r="E506" s="24"/>
      <c r="F506" s="24"/>
      <c r="G506" s="24"/>
      <c r="H506" s="24"/>
      <c r="I506" s="24"/>
      <c r="J506" s="24"/>
      <c r="K506" s="24"/>
      <c r="L506" s="24"/>
      <c r="M506" s="24"/>
      <c r="N506" s="24"/>
      <c r="O506" s="24"/>
      <c r="P506" s="24"/>
      <c r="Q506" s="24"/>
    </row>
    <row r="507" spans="1:17" s="67" customFormat="1">
      <c r="A507" s="24"/>
      <c r="B507" s="24"/>
      <c r="C507" s="24"/>
      <c r="D507" s="24"/>
      <c r="E507" s="24"/>
      <c r="F507" s="24"/>
      <c r="G507" s="24"/>
      <c r="H507" s="24"/>
      <c r="I507" s="24"/>
      <c r="J507" s="24"/>
      <c r="K507" s="24"/>
      <c r="L507" s="24"/>
      <c r="M507" s="24"/>
      <c r="N507" s="24"/>
      <c r="O507" s="24"/>
      <c r="P507" s="24"/>
      <c r="Q507" s="24"/>
    </row>
    <row r="508" spans="1:17" s="67" customFormat="1">
      <c r="A508" s="24"/>
      <c r="B508" s="24"/>
      <c r="C508" s="24"/>
      <c r="D508" s="24"/>
      <c r="E508" s="24"/>
      <c r="F508" s="24"/>
      <c r="G508" s="24"/>
      <c r="H508" s="24"/>
      <c r="I508" s="24"/>
      <c r="J508" s="24"/>
      <c r="K508" s="24"/>
      <c r="L508" s="24"/>
      <c r="M508" s="24"/>
      <c r="N508" s="24"/>
      <c r="O508" s="24"/>
      <c r="P508" s="24"/>
      <c r="Q508" s="24"/>
    </row>
    <row r="509" spans="1:17" s="67" customFormat="1">
      <c r="A509" s="24"/>
      <c r="B509" s="24"/>
      <c r="C509" s="24"/>
      <c r="D509" s="24"/>
      <c r="E509" s="24"/>
      <c r="F509" s="24"/>
      <c r="G509" s="24"/>
      <c r="H509" s="24"/>
      <c r="I509" s="24"/>
      <c r="J509" s="24"/>
      <c r="K509" s="24"/>
      <c r="L509" s="24"/>
      <c r="M509" s="24"/>
      <c r="N509" s="24"/>
      <c r="O509" s="24"/>
      <c r="P509" s="24"/>
      <c r="Q509" s="24"/>
    </row>
    <row r="510" spans="1:17" s="67" customFormat="1">
      <c r="A510" s="24"/>
      <c r="B510" s="24"/>
      <c r="C510" s="24"/>
      <c r="D510" s="24"/>
      <c r="E510" s="24"/>
      <c r="F510" s="24"/>
      <c r="G510" s="24"/>
      <c r="H510" s="24"/>
      <c r="I510" s="24"/>
      <c r="J510" s="24"/>
      <c r="K510" s="24"/>
      <c r="L510" s="24"/>
      <c r="M510" s="24"/>
      <c r="N510" s="24"/>
      <c r="O510" s="24"/>
      <c r="P510" s="24"/>
      <c r="Q510" s="24"/>
    </row>
    <row r="511" spans="1:17" s="67" customFormat="1">
      <c r="A511" s="24"/>
      <c r="B511" s="24"/>
      <c r="C511" s="24"/>
      <c r="D511" s="24"/>
      <c r="E511" s="24"/>
      <c r="F511" s="24"/>
      <c r="G511" s="24"/>
      <c r="H511" s="24"/>
      <c r="I511" s="24"/>
      <c r="J511" s="24"/>
      <c r="K511" s="24"/>
      <c r="L511" s="24"/>
      <c r="M511" s="24"/>
      <c r="N511" s="24"/>
      <c r="O511" s="24"/>
      <c r="P511" s="24"/>
      <c r="Q511" s="24"/>
    </row>
    <row r="512" spans="1:17" s="67" customFormat="1">
      <c r="A512" s="24"/>
      <c r="B512" s="24"/>
      <c r="C512" s="24"/>
      <c r="D512" s="24"/>
      <c r="E512" s="24"/>
      <c r="F512" s="24"/>
      <c r="G512" s="24"/>
      <c r="H512" s="24"/>
      <c r="I512" s="24"/>
      <c r="J512" s="24"/>
      <c r="K512" s="24"/>
      <c r="L512" s="24"/>
      <c r="M512" s="24"/>
      <c r="N512" s="24"/>
      <c r="O512" s="24"/>
      <c r="P512" s="24"/>
      <c r="Q512" s="24"/>
    </row>
    <row r="513" spans="1:17" s="67" customFormat="1">
      <c r="A513" s="24"/>
      <c r="B513" s="24"/>
      <c r="C513" s="24"/>
      <c r="D513" s="24"/>
      <c r="E513" s="24"/>
      <c r="F513" s="24"/>
      <c r="G513" s="24"/>
      <c r="H513" s="24"/>
      <c r="I513" s="24"/>
      <c r="J513" s="24"/>
      <c r="K513" s="24"/>
      <c r="L513" s="24"/>
      <c r="M513" s="24"/>
      <c r="N513" s="24"/>
      <c r="O513" s="24"/>
      <c r="P513" s="24"/>
      <c r="Q513" s="24"/>
    </row>
    <row r="514" spans="1:17" s="67" customFormat="1">
      <c r="A514" s="24"/>
      <c r="B514" s="24"/>
      <c r="C514" s="24"/>
      <c r="D514" s="24"/>
      <c r="E514" s="24"/>
      <c r="F514" s="24"/>
      <c r="G514" s="24"/>
      <c r="H514" s="24"/>
      <c r="I514" s="24"/>
      <c r="J514" s="24"/>
      <c r="K514" s="24"/>
      <c r="L514" s="24"/>
      <c r="M514" s="24"/>
      <c r="N514" s="24"/>
      <c r="O514" s="24"/>
      <c r="P514" s="24"/>
      <c r="Q514" s="24"/>
    </row>
    <row r="515" spans="1:17" s="67" customFormat="1">
      <c r="A515" s="24"/>
      <c r="B515" s="24"/>
      <c r="C515" s="24"/>
      <c r="D515" s="24"/>
      <c r="E515" s="24"/>
      <c r="F515" s="24"/>
      <c r="G515" s="24"/>
      <c r="H515" s="24"/>
      <c r="I515" s="24"/>
      <c r="J515" s="24"/>
      <c r="K515" s="24"/>
      <c r="L515" s="24"/>
      <c r="M515" s="24"/>
      <c r="N515" s="24"/>
      <c r="O515" s="24"/>
      <c r="P515" s="24"/>
      <c r="Q515" s="24"/>
    </row>
    <row r="516" spans="1:17" s="67" customFormat="1">
      <c r="A516" s="24"/>
      <c r="B516" s="24"/>
      <c r="C516" s="24"/>
      <c r="D516" s="24"/>
      <c r="E516" s="24"/>
      <c r="F516" s="24"/>
      <c r="G516" s="24"/>
      <c r="H516" s="24"/>
      <c r="I516" s="24"/>
      <c r="J516" s="24"/>
      <c r="K516" s="24"/>
      <c r="L516" s="24"/>
      <c r="M516" s="24"/>
      <c r="N516" s="24"/>
      <c r="O516" s="24"/>
      <c r="P516" s="24"/>
      <c r="Q516" s="24"/>
    </row>
    <row r="517" spans="1:17" s="67" customFormat="1">
      <c r="A517" s="24"/>
      <c r="B517" s="24"/>
      <c r="C517" s="24"/>
      <c r="D517" s="24"/>
      <c r="E517" s="24"/>
      <c r="F517" s="24"/>
      <c r="G517" s="24"/>
      <c r="H517" s="24"/>
      <c r="I517" s="24"/>
      <c r="J517" s="24"/>
      <c r="K517" s="24"/>
      <c r="L517" s="24"/>
      <c r="M517" s="24"/>
      <c r="N517" s="24"/>
      <c r="O517" s="24"/>
      <c r="P517" s="24"/>
      <c r="Q517" s="24"/>
    </row>
    <row r="518" spans="1:17" s="67" customFormat="1">
      <c r="A518" s="24"/>
      <c r="B518" s="24"/>
      <c r="C518" s="24"/>
      <c r="D518" s="24"/>
      <c r="E518" s="24"/>
      <c r="F518" s="24"/>
      <c r="G518" s="24"/>
      <c r="H518" s="24"/>
      <c r="I518" s="24"/>
      <c r="J518" s="24"/>
      <c r="K518" s="24"/>
      <c r="L518" s="24"/>
      <c r="M518" s="24"/>
      <c r="N518" s="24"/>
      <c r="O518" s="24"/>
      <c r="P518" s="24"/>
      <c r="Q518" s="24"/>
    </row>
    <row r="519" spans="1:17" s="67" customFormat="1">
      <c r="A519" s="24"/>
      <c r="B519" s="24"/>
      <c r="C519" s="24"/>
      <c r="D519" s="24"/>
      <c r="E519" s="24"/>
      <c r="F519" s="24"/>
      <c r="G519" s="24"/>
      <c r="H519" s="24"/>
      <c r="I519" s="24"/>
      <c r="J519" s="24"/>
      <c r="K519" s="24"/>
      <c r="L519" s="24"/>
      <c r="M519" s="24"/>
      <c r="N519" s="24"/>
      <c r="O519" s="24"/>
      <c r="P519" s="24"/>
      <c r="Q519" s="24"/>
    </row>
    <row r="520" spans="1:17" s="67" customFormat="1">
      <c r="A520" s="24"/>
      <c r="B520" s="24"/>
      <c r="C520" s="24"/>
      <c r="D520" s="24"/>
      <c r="E520" s="24"/>
      <c r="F520" s="24"/>
      <c r="G520" s="24"/>
      <c r="H520" s="24"/>
      <c r="I520" s="24"/>
      <c r="J520" s="24"/>
      <c r="K520" s="24"/>
      <c r="L520" s="24"/>
      <c r="M520" s="24"/>
      <c r="N520" s="24"/>
      <c r="O520" s="24"/>
      <c r="P520" s="24"/>
      <c r="Q520" s="24"/>
    </row>
    <row r="521" spans="1:17" s="67" customFormat="1">
      <c r="A521" s="24"/>
      <c r="B521" s="24"/>
      <c r="C521" s="24"/>
      <c r="D521" s="24"/>
      <c r="E521" s="24"/>
      <c r="F521" s="24"/>
      <c r="G521" s="24"/>
      <c r="H521" s="24"/>
      <c r="I521" s="24"/>
      <c r="J521" s="24"/>
      <c r="K521" s="24"/>
      <c r="L521" s="24"/>
      <c r="M521" s="24"/>
      <c r="N521" s="24"/>
      <c r="O521" s="24"/>
      <c r="P521" s="24"/>
      <c r="Q521" s="24"/>
    </row>
    <row r="522" spans="1:17" s="67" customFormat="1">
      <c r="A522" s="24"/>
      <c r="B522" s="24"/>
      <c r="C522" s="24"/>
      <c r="D522" s="24"/>
      <c r="E522" s="24"/>
      <c r="F522" s="24"/>
      <c r="G522" s="24"/>
      <c r="H522" s="24"/>
      <c r="I522" s="24"/>
      <c r="J522" s="24"/>
      <c r="K522" s="24"/>
      <c r="L522" s="24"/>
      <c r="M522" s="24"/>
      <c r="N522" s="24"/>
      <c r="O522" s="24"/>
      <c r="P522" s="24"/>
      <c r="Q522" s="24"/>
    </row>
    <row r="523" spans="1:17" s="67" customFormat="1">
      <c r="A523" s="24"/>
      <c r="B523" s="24"/>
      <c r="C523" s="24"/>
      <c r="D523" s="24"/>
      <c r="E523" s="24"/>
      <c r="F523" s="24"/>
      <c r="G523" s="24"/>
      <c r="H523" s="24"/>
      <c r="I523" s="24"/>
      <c r="J523" s="24"/>
      <c r="K523" s="24"/>
      <c r="L523" s="24"/>
      <c r="M523" s="24"/>
      <c r="N523" s="24"/>
      <c r="O523" s="24"/>
      <c r="P523" s="24"/>
      <c r="Q523" s="24"/>
    </row>
    <row r="524" spans="1:17" s="67" customFormat="1">
      <c r="A524" s="24"/>
      <c r="B524" s="24"/>
      <c r="C524" s="24"/>
      <c r="D524" s="24"/>
      <c r="E524" s="24"/>
      <c r="F524" s="24"/>
      <c r="G524" s="24"/>
      <c r="H524" s="24"/>
      <c r="I524" s="24"/>
      <c r="J524" s="24"/>
      <c r="K524" s="24"/>
      <c r="L524" s="24"/>
      <c r="M524" s="24"/>
      <c r="N524" s="24"/>
      <c r="O524" s="24"/>
      <c r="P524" s="24"/>
      <c r="Q524" s="24"/>
    </row>
    <row r="525" spans="1:17" s="67" customFormat="1">
      <c r="A525" s="24"/>
      <c r="B525" s="24"/>
      <c r="C525" s="24"/>
      <c r="D525" s="24"/>
      <c r="E525" s="24"/>
      <c r="F525" s="24"/>
      <c r="G525" s="24"/>
      <c r="H525" s="24"/>
      <c r="I525" s="24"/>
      <c r="J525" s="24"/>
      <c r="K525" s="24"/>
      <c r="L525" s="24"/>
      <c r="M525" s="24"/>
      <c r="N525" s="24"/>
      <c r="O525" s="24"/>
      <c r="P525" s="24"/>
      <c r="Q525" s="24"/>
    </row>
    <row r="526" spans="1:17" s="67" customFormat="1">
      <c r="A526" s="24"/>
      <c r="B526" s="24"/>
      <c r="C526" s="24"/>
      <c r="D526" s="24"/>
      <c r="E526" s="24"/>
      <c r="F526" s="24"/>
      <c r="G526" s="24"/>
      <c r="H526" s="24"/>
      <c r="I526" s="24"/>
      <c r="J526" s="24"/>
      <c r="K526" s="24"/>
      <c r="L526" s="24"/>
      <c r="M526" s="24"/>
      <c r="N526" s="24"/>
      <c r="O526" s="24"/>
      <c r="P526" s="24"/>
      <c r="Q526" s="24"/>
    </row>
    <row r="527" spans="1:17" s="67" customFormat="1">
      <c r="A527" s="24"/>
      <c r="B527" s="24"/>
      <c r="C527" s="24"/>
      <c r="D527" s="24"/>
      <c r="E527" s="24"/>
      <c r="F527" s="24"/>
      <c r="G527" s="24"/>
      <c r="H527" s="24"/>
      <c r="I527" s="24"/>
      <c r="J527" s="24"/>
      <c r="K527" s="24"/>
      <c r="L527" s="24"/>
      <c r="M527" s="24"/>
      <c r="N527" s="24"/>
      <c r="O527" s="24"/>
      <c r="P527" s="24"/>
      <c r="Q527" s="24"/>
    </row>
    <row r="528" spans="1:17" s="67" customFormat="1">
      <c r="A528" s="24"/>
      <c r="B528" s="24"/>
      <c r="C528" s="24"/>
      <c r="D528" s="24"/>
      <c r="E528" s="24"/>
      <c r="F528" s="24"/>
      <c r="G528" s="24"/>
      <c r="H528" s="24"/>
      <c r="I528" s="24"/>
      <c r="J528" s="24"/>
      <c r="K528" s="24"/>
      <c r="L528" s="24"/>
      <c r="M528" s="24"/>
      <c r="N528" s="24"/>
      <c r="O528" s="24"/>
      <c r="P528" s="24"/>
      <c r="Q528" s="24"/>
    </row>
    <row r="529" spans="1:17" s="67" customFormat="1">
      <c r="A529" s="24"/>
      <c r="B529" s="24"/>
      <c r="C529" s="24"/>
      <c r="D529" s="24"/>
      <c r="E529" s="24"/>
      <c r="F529" s="24"/>
      <c r="G529" s="24"/>
      <c r="H529" s="24"/>
      <c r="I529" s="24"/>
      <c r="J529" s="24"/>
      <c r="K529" s="24"/>
      <c r="L529" s="24"/>
      <c r="M529" s="24"/>
      <c r="N529" s="24"/>
      <c r="O529" s="24"/>
      <c r="P529" s="24"/>
      <c r="Q529" s="24"/>
    </row>
    <row r="530" spans="1:17" s="67" customFormat="1">
      <c r="A530" s="24"/>
      <c r="B530" s="24"/>
      <c r="C530" s="24"/>
      <c r="D530" s="24"/>
      <c r="E530" s="24"/>
      <c r="F530" s="24"/>
      <c r="G530" s="24"/>
      <c r="H530" s="24"/>
      <c r="I530" s="24"/>
      <c r="J530" s="24"/>
      <c r="K530" s="24"/>
      <c r="L530" s="24"/>
      <c r="M530" s="24"/>
      <c r="N530" s="24"/>
      <c r="O530" s="24"/>
      <c r="P530" s="24"/>
      <c r="Q530" s="24"/>
    </row>
    <row r="531" spans="1:17" s="67" customFormat="1">
      <c r="A531" s="24"/>
      <c r="B531" s="24"/>
      <c r="C531" s="24"/>
      <c r="D531" s="24"/>
      <c r="E531" s="24"/>
      <c r="F531" s="24"/>
      <c r="G531" s="24"/>
      <c r="H531" s="24"/>
      <c r="I531" s="24"/>
      <c r="J531" s="24"/>
      <c r="K531" s="24"/>
      <c r="L531" s="24"/>
      <c r="M531" s="24"/>
      <c r="N531" s="24"/>
      <c r="O531" s="24"/>
      <c r="P531" s="24"/>
      <c r="Q531" s="24"/>
    </row>
    <row r="532" spans="1:17" s="67" customFormat="1">
      <c r="A532" s="24"/>
      <c r="B532" s="24"/>
      <c r="C532" s="24"/>
      <c r="D532" s="24"/>
      <c r="E532" s="24"/>
      <c r="F532" s="24"/>
      <c r="G532" s="24"/>
      <c r="H532" s="24"/>
      <c r="I532" s="24"/>
      <c r="J532" s="24"/>
      <c r="K532" s="24"/>
      <c r="L532" s="24"/>
      <c r="M532" s="24"/>
      <c r="N532" s="24"/>
      <c r="O532" s="24"/>
      <c r="P532" s="24"/>
      <c r="Q532" s="24"/>
    </row>
    <row r="533" spans="1:17" s="67" customFormat="1">
      <c r="A533" s="24"/>
      <c r="B533" s="24"/>
      <c r="C533" s="24"/>
      <c r="D533" s="24"/>
      <c r="E533" s="24"/>
      <c r="F533" s="24"/>
      <c r="G533" s="24"/>
      <c r="H533" s="24"/>
      <c r="I533" s="24"/>
      <c r="J533" s="24"/>
      <c r="K533" s="24"/>
      <c r="L533" s="24"/>
      <c r="M533" s="24"/>
      <c r="N533" s="24"/>
      <c r="O533" s="24"/>
      <c r="P533" s="24"/>
      <c r="Q533" s="24"/>
    </row>
    <row r="534" spans="1:17" s="67" customFormat="1">
      <c r="A534" s="24"/>
      <c r="B534" s="24"/>
      <c r="C534" s="24"/>
      <c r="D534" s="24"/>
      <c r="E534" s="24"/>
      <c r="F534" s="24"/>
      <c r="G534" s="24"/>
      <c r="H534" s="24"/>
      <c r="I534" s="24"/>
      <c r="J534" s="24"/>
      <c r="K534" s="24"/>
      <c r="L534" s="24"/>
      <c r="M534" s="24"/>
      <c r="N534" s="24"/>
      <c r="O534" s="24"/>
      <c r="P534" s="24"/>
      <c r="Q534" s="24"/>
    </row>
    <row r="535" spans="1:17" s="67" customFormat="1">
      <c r="A535" s="24"/>
      <c r="B535" s="24"/>
      <c r="C535" s="24"/>
      <c r="D535" s="24"/>
      <c r="E535" s="24"/>
      <c r="F535" s="24"/>
      <c r="G535" s="24"/>
      <c r="H535" s="24"/>
      <c r="I535" s="24"/>
      <c r="J535" s="24"/>
      <c r="K535" s="24"/>
      <c r="L535" s="24"/>
      <c r="M535" s="24"/>
      <c r="N535" s="24"/>
      <c r="O535" s="24"/>
      <c r="P535" s="24"/>
      <c r="Q535" s="24"/>
    </row>
    <row r="536" spans="1:17" s="67" customFormat="1">
      <c r="A536" s="24"/>
      <c r="B536" s="24"/>
      <c r="C536" s="24"/>
      <c r="D536" s="24"/>
      <c r="E536" s="24"/>
      <c r="F536" s="24"/>
      <c r="G536" s="24"/>
      <c r="H536" s="24"/>
      <c r="I536" s="24"/>
      <c r="J536" s="24"/>
      <c r="K536" s="24"/>
      <c r="L536" s="24"/>
      <c r="M536" s="24"/>
      <c r="N536" s="24"/>
      <c r="O536" s="24"/>
      <c r="P536" s="24"/>
      <c r="Q536" s="24"/>
    </row>
    <row r="537" spans="1:17" s="67" customFormat="1">
      <c r="A537" s="24"/>
      <c r="B537" s="24"/>
      <c r="C537" s="24"/>
      <c r="D537" s="24"/>
      <c r="E537" s="24"/>
      <c r="F537" s="24"/>
      <c r="G537" s="24"/>
      <c r="H537" s="24"/>
      <c r="I537" s="24"/>
      <c r="J537" s="24"/>
      <c r="K537" s="24"/>
      <c r="L537" s="24"/>
      <c r="M537" s="24"/>
      <c r="N537" s="24"/>
      <c r="O537" s="24"/>
      <c r="P537" s="24"/>
      <c r="Q537" s="24"/>
    </row>
    <row r="538" spans="1:17" s="67" customFormat="1">
      <c r="A538" s="24"/>
      <c r="B538" s="24"/>
      <c r="C538" s="24"/>
      <c r="D538" s="24"/>
      <c r="E538" s="24"/>
      <c r="F538" s="24"/>
      <c r="G538" s="24"/>
      <c r="H538" s="24"/>
      <c r="I538" s="24"/>
      <c r="J538" s="24"/>
      <c r="K538" s="24"/>
      <c r="L538" s="24"/>
      <c r="M538" s="24"/>
      <c r="N538" s="24"/>
      <c r="O538" s="24"/>
      <c r="P538" s="24"/>
      <c r="Q538" s="24"/>
    </row>
    <row r="539" spans="1:17" s="67" customFormat="1">
      <c r="A539" s="24"/>
      <c r="B539" s="24"/>
      <c r="C539" s="24"/>
      <c r="D539" s="24"/>
      <c r="E539" s="24"/>
      <c r="F539" s="24"/>
      <c r="G539" s="24"/>
      <c r="H539" s="24"/>
      <c r="I539" s="24"/>
      <c r="J539" s="24"/>
      <c r="K539" s="24"/>
      <c r="L539" s="24"/>
      <c r="M539" s="24"/>
      <c r="N539" s="24"/>
      <c r="O539" s="24"/>
      <c r="P539" s="24"/>
      <c r="Q539" s="24"/>
    </row>
    <row r="540" spans="1:17" s="67" customFormat="1">
      <c r="A540" s="24"/>
      <c r="B540" s="24"/>
      <c r="C540" s="24"/>
      <c r="D540" s="24"/>
      <c r="E540" s="24"/>
      <c r="F540" s="24"/>
      <c r="G540" s="24"/>
      <c r="H540" s="24"/>
      <c r="I540" s="24"/>
      <c r="J540" s="24"/>
      <c r="K540" s="24"/>
      <c r="L540" s="24"/>
      <c r="M540" s="24"/>
      <c r="N540" s="24"/>
      <c r="O540" s="24"/>
      <c r="P540" s="24"/>
      <c r="Q540" s="24"/>
    </row>
    <row r="541" spans="1:17" s="67" customFormat="1">
      <c r="A541" s="24"/>
      <c r="B541" s="24"/>
      <c r="C541" s="24"/>
      <c r="D541" s="24"/>
      <c r="E541" s="24"/>
      <c r="F541" s="24"/>
      <c r="G541" s="24"/>
      <c r="H541" s="24"/>
      <c r="I541" s="24"/>
      <c r="J541" s="24"/>
      <c r="K541" s="24"/>
      <c r="L541" s="24"/>
      <c r="M541" s="24"/>
      <c r="N541" s="24"/>
      <c r="O541" s="24"/>
      <c r="P541" s="24"/>
      <c r="Q541" s="24"/>
    </row>
    <row r="542" spans="1:17" s="67" customFormat="1">
      <c r="A542" s="24"/>
      <c r="B542" s="24"/>
      <c r="C542" s="24"/>
      <c r="D542" s="24"/>
      <c r="E542" s="24"/>
      <c r="F542" s="24"/>
      <c r="G542" s="24"/>
      <c r="H542" s="24"/>
      <c r="I542" s="24"/>
      <c r="J542" s="24"/>
      <c r="K542" s="24"/>
      <c r="L542" s="24"/>
      <c r="M542" s="24"/>
      <c r="N542" s="24"/>
      <c r="O542" s="24"/>
      <c r="P542" s="24"/>
      <c r="Q542" s="24"/>
    </row>
    <row r="543" spans="1:17" s="67" customFormat="1">
      <c r="A543" s="24"/>
      <c r="B543" s="24"/>
      <c r="C543" s="24"/>
      <c r="D543" s="24"/>
      <c r="E543" s="24"/>
      <c r="F543" s="24"/>
      <c r="G543" s="24"/>
      <c r="H543" s="24"/>
      <c r="I543" s="24"/>
      <c r="J543" s="24"/>
      <c r="K543" s="24"/>
      <c r="L543" s="24"/>
      <c r="M543" s="24"/>
      <c r="N543" s="24"/>
      <c r="O543" s="24"/>
      <c r="P543" s="24"/>
      <c r="Q543" s="24"/>
    </row>
    <row r="544" spans="1:17" s="67" customFormat="1">
      <c r="A544" s="24"/>
      <c r="B544" s="24"/>
      <c r="C544" s="24"/>
      <c r="D544" s="24"/>
      <c r="E544" s="24"/>
      <c r="F544" s="24"/>
      <c r="G544" s="24"/>
      <c r="H544" s="24"/>
      <c r="I544" s="24"/>
      <c r="J544" s="24"/>
      <c r="K544" s="24"/>
      <c r="L544" s="24"/>
      <c r="M544" s="24"/>
      <c r="N544" s="24"/>
      <c r="O544" s="24"/>
      <c r="P544" s="24"/>
      <c r="Q544" s="24"/>
    </row>
    <row r="545" spans="1:17" s="67" customFormat="1">
      <c r="A545" s="24"/>
      <c r="B545" s="24"/>
      <c r="C545" s="24"/>
      <c r="D545" s="24"/>
      <c r="E545" s="24"/>
      <c r="F545" s="24"/>
      <c r="G545" s="24"/>
      <c r="H545" s="24"/>
      <c r="I545" s="24"/>
      <c r="J545" s="24"/>
      <c r="K545" s="24"/>
      <c r="L545" s="24"/>
      <c r="M545" s="24"/>
      <c r="N545" s="24"/>
      <c r="O545" s="24"/>
      <c r="P545" s="24"/>
      <c r="Q545" s="24"/>
    </row>
  </sheetData>
  <mergeCells count="9">
    <mergeCell ref="A1:Q1"/>
    <mergeCell ref="Q2:Q3"/>
    <mergeCell ref="B2:E2"/>
    <mergeCell ref="A2:A3"/>
    <mergeCell ref="F2:H2"/>
    <mergeCell ref="I2:K2"/>
    <mergeCell ref="L2:M2"/>
    <mergeCell ref="N2:O2"/>
    <mergeCell ref="P2:P3"/>
  </mergeCells>
  <conditionalFormatting sqref="C5 B4 E7 D6">
    <cfRule type="colorScale" priority="384">
      <colorScale>
        <cfvo type="num" val="0"/>
        <cfvo type="num" val="0"/>
        <color theme="1"/>
        <color theme="1"/>
      </colorScale>
    </cfRule>
  </conditionalFormatting>
  <conditionalFormatting sqref="C9 B8 D10 E11">
    <cfRule type="colorScale" priority="383">
      <colorScale>
        <cfvo type="num" val="0"/>
        <cfvo type="num" val="0"/>
        <color theme="1"/>
        <color theme="1"/>
      </colorScale>
    </cfRule>
  </conditionalFormatting>
  <conditionalFormatting sqref="F4:Q403">
    <cfRule type="containsText" dxfId="17" priority="379" operator="containsText" text="Not applicable">
      <formula>NOT(ISERROR(SEARCH("Not applicable",F4)))</formula>
    </cfRule>
    <cfRule type="containsText" dxfId="16" priority="380" operator="containsText" text="Not known">
      <formula>NOT(ISERROR(SEARCH("Not known",F4)))</formula>
    </cfRule>
    <cfRule type="containsText" dxfId="15" priority="381" operator="containsText" text="No">
      <formula>NOT(ISERROR(SEARCH("No",F4)))</formula>
    </cfRule>
    <cfRule type="containsText" dxfId="14" priority="382" operator="containsText" text="Yes">
      <formula>NOT(ISERROR(SEARCH("Yes",F4)))</formula>
    </cfRule>
  </conditionalFormatting>
  <conditionalFormatting sqref="C13 B12 E15 D14">
    <cfRule type="colorScale" priority="378">
      <colorScale>
        <cfvo type="num" val="0"/>
        <cfvo type="num" val="0"/>
        <color theme="1"/>
        <color theme="1"/>
      </colorScale>
    </cfRule>
  </conditionalFormatting>
  <conditionalFormatting sqref="C17 B16 D18 E19">
    <cfRule type="colorScale" priority="377">
      <colorScale>
        <cfvo type="num" val="0"/>
        <cfvo type="num" val="0"/>
        <color theme="1"/>
        <color theme="1"/>
      </colorScale>
    </cfRule>
  </conditionalFormatting>
  <conditionalFormatting sqref="C21 B20 E23 D22">
    <cfRule type="colorScale" priority="376">
      <colorScale>
        <cfvo type="num" val="0"/>
        <cfvo type="num" val="0"/>
        <color theme="1"/>
        <color theme="1"/>
      </colorScale>
    </cfRule>
  </conditionalFormatting>
  <conditionalFormatting sqref="C25 B24 D26 E27">
    <cfRule type="colorScale" priority="375">
      <colorScale>
        <cfvo type="num" val="0"/>
        <cfvo type="num" val="0"/>
        <color theme="1"/>
        <color theme="1"/>
      </colorScale>
    </cfRule>
  </conditionalFormatting>
  <conditionalFormatting sqref="C29 B28 E31 D30">
    <cfRule type="colorScale" priority="374">
      <colorScale>
        <cfvo type="num" val="0"/>
        <cfvo type="num" val="0"/>
        <color theme="1"/>
        <color theme="1"/>
      </colorScale>
    </cfRule>
  </conditionalFormatting>
  <conditionalFormatting sqref="C33 B32 D34 E35">
    <cfRule type="colorScale" priority="373">
      <colorScale>
        <cfvo type="num" val="0"/>
        <cfvo type="num" val="0"/>
        <color theme="1"/>
        <color theme="1"/>
      </colorScale>
    </cfRule>
  </conditionalFormatting>
  <conditionalFormatting sqref="C37 B36 E39 D38">
    <cfRule type="colorScale" priority="372">
      <colorScale>
        <cfvo type="num" val="0"/>
        <cfvo type="num" val="0"/>
        <color theme="1"/>
        <color theme="1"/>
      </colorScale>
    </cfRule>
  </conditionalFormatting>
  <conditionalFormatting sqref="C41 B40 D42 E43">
    <cfRule type="colorScale" priority="371">
      <colorScale>
        <cfvo type="num" val="0"/>
        <cfvo type="num" val="0"/>
        <color theme="1"/>
        <color theme="1"/>
      </colorScale>
    </cfRule>
  </conditionalFormatting>
  <conditionalFormatting sqref="C45 B44 E47 D46">
    <cfRule type="colorScale" priority="370">
      <colorScale>
        <cfvo type="num" val="0"/>
        <cfvo type="num" val="0"/>
        <color theme="1"/>
        <color theme="1"/>
      </colorScale>
    </cfRule>
  </conditionalFormatting>
  <conditionalFormatting sqref="C49 B48 D50 E51">
    <cfRule type="colorScale" priority="369">
      <colorScale>
        <cfvo type="num" val="0"/>
        <cfvo type="num" val="0"/>
        <color theme="1"/>
        <color theme="1"/>
      </colorScale>
    </cfRule>
  </conditionalFormatting>
  <conditionalFormatting sqref="C53 B52 E55 D54">
    <cfRule type="colorScale" priority="368">
      <colorScale>
        <cfvo type="num" val="0"/>
        <cfvo type="num" val="0"/>
        <color theme="1"/>
        <color theme="1"/>
      </colorScale>
    </cfRule>
  </conditionalFormatting>
  <conditionalFormatting sqref="C57 B56 D58 E59">
    <cfRule type="colorScale" priority="367">
      <colorScale>
        <cfvo type="num" val="0"/>
        <cfvo type="num" val="0"/>
        <color theme="1"/>
        <color theme="1"/>
      </colorScale>
    </cfRule>
  </conditionalFormatting>
  <conditionalFormatting sqref="C61 B60 E63 D62">
    <cfRule type="colorScale" priority="366">
      <colorScale>
        <cfvo type="num" val="0"/>
        <cfvo type="num" val="0"/>
        <color theme="1"/>
        <color theme="1"/>
      </colorScale>
    </cfRule>
  </conditionalFormatting>
  <conditionalFormatting sqref="C65 B64 D66 E67">
    <cfRule type="colorScale" priority="365">
      <colorScale>
        <cfvo type="num" val="0"/>
        <cfvo type="num" val="0"/>
        <color theme="1"/>
        <color theme="1"/>
      </colorScale>
    </cfRule>
  </conditionalFormatting>
  <conditionalFormatting sqref="C69 B68 E71 D70">
    <cfRule type="colorScale" priority="364">
      <colorScale>
        <cfvo type="num" val="0"/>
        <cfvo type="num" val="0"/>
        <color theme="1"/>
        <color theme="1"/>
      </colorScale>
    </cfRule>
  </conditionalFormatting>
  <conditionalFormatting sqref="B72 C73 D74 E75">
    <cfRule type="colorScale" priority="363">
      <colorScale>
        <cfvo type="num" val="0"/>
        <cfvo type="num" val="0"/>
        <color theme="1"/>
        <color theme="1"/>
      </colorScale>
    </cfRule>
  </conditionalFormatting>
  <conditionalFormatting sqref="C77 B76 E79 D78">
    <cfRule type="colorScale" priority="362">
      <colorScale>
        <cfvo type="num" val="0"/>
        <cfvo type="num" val="0"/>
        <color theme="1"/>
        <color theme="1"/>
      </colorScale>
    </cfRule>
  </conditionalFormatting>
  <conditionalFormatting sqref="C81 B80 D82 E83">
    <cfRule type="colorScale" priority="361">
      <colorScale>
        <cfvo type="num" val="0"/>
        <cfvo type="num" val="0"/>
        <color theme="1"/>
        <color theme="1"/>
      </colorScale>
    </cfRule>
  </conditionalFormatting>
  <conditionalFormatting sqref="C85 B84 E87 D86">
    <cfRule type="colorScale" priority="360">
      <colorScale>
        <cfvo type="num" val="0"/>
        <cfvo type="num" val="0"/>
        <color theme="1"/>
        <color theme="1"/>
      </colorScale>
    </cfRule>
  </conditionalFormatting>
  <conditionalFormatting sqref="C89 B88 D90 E91">
    <cfRule type="colorScale" priority="359">
      <colorScale>
        <cfvo type="num" val="0"/>
        <cfvo type="num" val="0"/>
        <color theme="1"/>
        <color theme="1"/>
      </colorScale>
    </cfRule>
  </conditionalFormatting>
  <conditionalFormatting sqref="C93 B92 E95 D94">
    <cfRule type="colorScale" priority="358">
      <colorScale>
        <cfvo type="num" val="0"/>
        <cfvo type="num" val="0"/>
        <color theme="1"/>
        <color theme="1"/>
      </colorScale>
    </cfRule>
  </conditionalFormatting>
  <conditionalFormatting sqref="C97 B96 D98 E99">
    <cfRule type="colorScale" priority="357">
      <colorScale>
        <cfvo type="num" val="0"/>
        <cfvo type="num" val="0"/>
        <color theme="1"/>
        <color theme="1"/>
      </colorScale>
    </cfRule>
  </conditionalFormatting>
  <conditionalFormatting sqref="C101 B100 E103 D102">
    <cfRule type="colorScale" priority="356">
      <colorScale>
        <cfvo type="num" val="0"/>
        <cfvo type="num" val="0"/>
        <color theme="1"/>
        <color theme="1"/>
      </colorScale>
    </cfRule>
  </conditionalFormatting>
  <conditionalFormatting sqref="C105 B104 D106 E107">
    <cfRule type="colorScale" priority="355">
      <colorScale>
        <cfvo type="num" val="0"/>
        <cfvo type="num" val="0"/>
        <color theme="1"/>
        <color theme="1"/>
      </colorScale>
    </cfRule>
  </conditionalFormatting>
  <conditionalFormatting sqref="C109 B108 E111 D110">
    <cfRule type="colorScale" priority="354">
      <colorScale>
        <cfvo type="num" val="0"/>
        <cfvo type="num" val="0"/>
        <color theme="1"/>
        <color theme="1"/>
      </colorScale>
    </cfRule>
  </conditionalFormatting>
  <conditionalFormatting sqref="C113 B112 D114 E115">
    <cfRule type="colorScale" priority="353">
      <colorScale>
        <cfvo type="num" val="0"/>
        <cfvo type="num" val="0"/>
        <color theme="1"/>
        <color theme="1"/>
      </colorScale>
    </cfRule>
  </conditionalFormatting>
  <conditionalFormatting sqref="C117 B116 E119 D118">
    <cfRule type="colorScale" priority="352">
      <colorScale>
        <cfvo type="num" val="0"/>
        <cfvo type="num" val="0"/>
        <color theme="1"/>
        <color theme="1"/>
      </colorScale>
    </cfRule>
  </conditionalFormatting>
  <conditionalFormatting sqref="C121 B120 D122 E123">
    <cfRule type="colorScale" priority="351">
      <colorScale>
        <cfvo type="num" val="0"/>
        <cfvo type="num" val="0"/>
        <color theme="1"/>
        <color theme="1"/>
      </colorScale>
    </cfRule>
  </conditionalFormatting>
  <conditionalFormatting sqref="C125 B124 E127 D126">
    <cfRule type="colorScale" priority="346">
      <colorScale>
        <cfvo type="num" val="0"/>
        <cfvo type="num" val="0"/>
        <color theme="1"/>
        <color theme="1"/>
      </colorScale>
    </cfRule>
  </conditionalFormatting>
  <conditionalFormatting sqref="C129 B128 D130 E131">
    <cfRule type="colorScale" priority="341">
      <colorScale>
        <cfvo type="num" val="0"/>
        <cfvo type="num" val="0"/>
        <color theme="1"/>
        <color theme="1"/>
      </colorScale>
    </cfRule>
  </conditionalFormatting>
  <conditionalFormatting sqref="C133 B132 E135 D134">
    <cfRule type="colorScale" priority="336">
      <colorScale>
        <cfvo type="num" val="0"/>
        <cfvo type="num" val="0"/>
        <color theme="1"/>
        <color theme="1"/>
      </colorScale>
    </cfRule>
  </conditionalFormatting>
  <conditionalFormatting sqref="C137 B136 D138 E139">
    <cfRule type="colorScale" priority="331">
      <colorScale>
        <cfvo type="num" val="0"/>
        <cfvo type="num" val="0"/>
        <color theme="1"/>
        <color theme="1"/>
      </colorScale>
    </cfRule>
  </conditionalFormatting>
  <conditionalFormatting sqref="C141 B140 E143 D142">
    <cfRule type="colorScale" priority="326">
      <colorScale>
        <cfvo type="num" val="0"/>
        <cfvo type="num" val="0"/>
        <color theme="1"/>
        <color theme="1"/>
      </colorScale>
    </cfRule>
  </conditionalFormatting>
  <conditionalFormatting sqref="C145 B144 D146 E147">
    <cfRule type="colorScale" priority="321">
      <colorScale>
        <cfvo type="num" val="0"/>
        <cfvo type="num" val="0"/>
        <color theme="1"/>
        <color theme="1"/>
      </colorScale>
    </cfRule>
  </conditionalFormatting>
  <conditionalFormatting sqref="C149 B148 E151 D150">
    <cfRule type="colorScale" priority="316">
      <colorScale>
        <cfvo type="num" val="0"/>
        <cfvo type="num" val="0"/>
        <color theme="1"/>
        <color theme="1"/>
      </colorScale>
    </cfRule>
  </conditionalFormatting>
  <conditionalFormatting sqref="C153 B152 D154 E155">
    <cfRule type="colorScale" priority="311">
      <colorScale>
        <cfvo type="num" val="0"/>
        <cfvo type="num" val="0"/>
        <color theme="1"/>
        <color theme="1"/>
      </colorScale>
    </cfRule>
  </conditionalFormatting>
  <conditionalFormatting sqref="B156 C157 E159 D158">
    <cfRule type="colorScale" priority="306">
      <colorScale>
        <cfvo type="num" val="0"/>
        <cfvo type="num" val="0"/>
        <color theme="1"/>
        <color theme="1"/>
      </colorScale>
    </cfRule>
  </conditionalFormatting>
  <conditionalFormatting sqref="C161 B160 D162 E163">
    <cfRule type="colorScale" priority="301">
      <colorScale>
        <cfvo type="num" val="0"/>
        <cfvo type="num" val="0"/>
        <color theme="1"/>
        <color theme="1"/>
      </colorScale>
    </cfRule>
  </conditionalFormatting>
  <conditionalFormatting sqref="B164 C165 E167 D166">
    <cfRule type="colorScale" priority="296">
      <colorScale>
        <cfvo type="num" val="0"/>
        <cfvo type="num" val="0"/>
        <color theme="1"/>
        <color theme="1"/>
      </colorScale>
    </cfRule>
  </conditionalFormatting>
  <conditionalFormatting sqref="C169 B168 D170 E171">
    <cfRule type="colorScale" priority="291">
      <colorScale>
        <cfvo type="num" val="0"/>
        <cfvo type="num" val="0"/>
        <color theme="1"/>
        <color theme="1"/>
      </colorScale>
    </cfRule>
  </conditionalFormatting>
  <conditionalFormatting sqref="B172 C173 E175 D174">
    <cfRule type="colorScale" priority="286">
      <colorScale>
        <cfvo type="num" val="0"/>
        <cfvo type="num" val="0"/>
        <color theme="1"/>
        <color theme="1"/>
      </colorScale>
    </cfRule>
  </conditionalFormatting>
  <conditionalFormatting sqref="C177 B176 D178 E179">
    <cfRule type="colorScale" priority="281">
      <colorScale>
        <cfvo type="num" val="0"/>
        <cfvo type="num" val="0"/>
        <color theme="1"/>
        <color theme="1"/>
      </colorScale>
    </cfRule>
  </conditionalFormatting>
  <conditionalFormatting sqref="B180 C181 E183 D182">
    <cfRule type="colorScale" priority="276">
      <colorScale>
        <cfvo type="num" val="0"/>
        <cfvo type="num" val="0"/>
        <color theme="1"/>
        <color theme="1"/>
      </colorScale>
    </cfRule>
  </conditionalFormatting>
  <conditionalFormatting sqref="C185 B184 D186 E187">
    <cfRule type="colorScale" priority="271">
      <colorScale>
        <cfvo type="num" val="0"/>
        <cfvo type="num" val="0"/>
        <color theme="1"/>
        <color theme="1"/>
      </colorScale>
    </cfRule>
  </conditionalFormatting>
  <conditionalFormatting sqref="B188 C189 E191 D190">
    <cfRule type="colorScale" priority="266">
      <colorScale>
        <cfvo type="num" val="0"/>
        <cfvo type="num" val="0"/>
        <color theme="1"/>
        <color theme="1"/>
      </colorScale>
    </cfRule>
  </conditionalFormatting>
  <conditionalFormatting sqref="C193 B192 D194 E195">
    <cfRule type="colorScale" priority="261">
      <colorScale>
        <cfvo type="num" val="0"/>
        <cfvo type="num" val="0"/>
        <color theme="1"/>
        <color theme="1"/>
      </colorScale>
    </cfRule>
  </conditionalFormatting>
  <conditionalFormatting sqref="B196 C197 E199 D198">
    <cfRule type="colorScale" priority="256">
      <colorScale>
        <cfvo type="num" val="0"/>
        <cfvo type="num" val="0"/>
        <color theme="1"/>
        <color theme="1"/>
      </colorScale>
    </cfRule>
  </conditionalFormatting>
  <conditionalFormatting sqref="C201 B200 D202 E203">
    <cfRule type="colorScale" priority="251">
      <colorScale>
        <cfvo type="num" val="0"/>
        <cfvo type="num" val="0"/>
        <color theme="1"/>
        <color theme="1"/>
      </colorScale>
    </cfRule>
  </conditionalFormatting>
  <conditionalFormatting sqref="B204 C205 E207 D206">
    <cfRule type="colorScale" priority="246">
      <colorScale>
        <cfvo type="num" val="0"/>
        <cfvo type="num" val="0"/>
        <color theme="1"/>
        <color theme="1"/>
      </colorScale>
    </cfRule>
  </conditionalFormatting>
  <conditionalFormatting sqref="C209 B208 D210 E211">
    <cfRule type="colorScale" priority="241">
      <colorScale>
        <cfvo type="num" val="0"/>
        <cfvo type="num" val="0"/>
        <color theme="1"/>
        <color theme="1"/>
      </colorScale>
    </cfRule>
  </conditionalFormatting>
  <conditionalFormatting sqref="B212 C213 E215 D214">
    <cfRule type="colorScale" priority="236">
      <colorScale>
        <cfvo type="num" val="0"/>
        <cfvo type="num" val="0"/>
        <color theme="1"/>
        <color theme="1"/>
      </colorScale>
    </cfRule>
  </conditionalFormatting>
  <conditionalFormatting sqref="C217 B216 D218 E219">
    <cfRule type="colorScale" priority="231">
      <colorScale>
        <cfvo type="num" val="0"/>
        <cfvo type="num" val="0"/>
        <color theme="1"/>
        <color theme="1"/>
      </colorScale>
    </cfRule>
  </conditionalFormatting>
  <conditionalFormatting sqref="B220 C221 E223 D222">
    <cfRule type="colorScale" priority="226">
      <colorScale>
        <cfvo type="num" val="0"/>
        <cfvo type="num" val="0"/>
        <color theme="1"/>
        <color theme="1"/>
      </colorScale>
    </cfRule>
  </conditionalFormatting>
  <conditionalFormatting sqref="C225 B224 D226 E227">
    <cfRule type="colorScale" priority="221">
      <colorScale>
        <cfvo type="num" val="0"/>
        <cfvo type="num" val="0"/>
        <color theme="1"/>
        <color theme="1"/>
      </colorScale>
    </cfRule>
  </conditionalFormatting>
  <conditionalFormatting sqref="B228 C229 E231 D230">
    <cfRule type="colorScale" priority="216">
      <colorScale>
        <cfvo type="num" val="0"/>
        <cfvo type="num" val="0"/>
        <color theme="1"/>
        <color theme="1"/>
      </colorScale>
    </cfRule>
  </conditionalFormatting>
  <conditionalFormatting sqref="C233 B232 D234 E235">
    <cfRule type="colorScale" priority="211">
      <colorScale>
        <cfvo type="num" val="0"/>
        <cfvo type="num" val="0"/>
        <color theme="1"/>
        <color theme="1"/>
      </colorScale>
    </cfRule>
  </conditionalFormatting>
  <conditionalFormatting sqref="B236 C237 E239 D238">
    <cfRule type="colorScale" priority="206">
      <colorScale>
        <cfvo type="num" val="0"/>
        <cfvo type="num" val="0"/>
        <color theme="1"/>
        <color theme="1"/>
      </colorScale>
    </cfRule>
  </conditionalFormatting>
  <conditionalFormatting sqref="C241 B240 D242 E243">
    <cfRule type="colorScale" priority="201">
      <colorScale>
        <cfvo type="num" val="0"/>
        <cfvo type="num" val="0"/>
        <color theme="1"/>
        <color theme="1"/>
      </colorScale>
    </cfRule>
  </conditionalFormatting>
  <conditionalFormatting sqref="B244 C245 E247 D246">
    <cfRule type="colorScale" priority="196">
      <colorScale>
        <cfvo type="num" val="0"/>
        <cfvo type="num" val="0"/>
        <color theme="1"/>
        <color theme="1"/>
      </colorScale>
    </cfRule>
  </conditionalFormatting>
  <conditionalFormatting sqref="C249 B248 D250 E251">
    <cfRule type="colorScale" priority="191">
      <colorScale>
        <cfvo type="num" val="0"/>
        <cfvo type="num" val="0"/>
        <color theme="1"/>
        <color theme="1"/>
      </colorScale>
    </cfRule>
  </conditionalFormatting>
  <conditionalFormatting sqref="B252 C253 E255 D254">
    <cfRule type="colorScale" priority="186">
      <colorScale>
        <cfvo type="num" val="0"/>
        <cfvo type="num" val="0"/>
        <color theme="1"/>
        <color theme="1"/>
      </colorScale>
    </cfRule>
  </conditionalFormatting>
  <conditionalFormatting sqref="C257 B256 D258 E259">
    <cfRule type="colorScale" priority="181">
      <colorScale>
        <cfvo type="num" val="0"/>
        <cfvo type="num" val="0"/>
        <color theme="1"/>
        <color theme="1"/>
      </colorScale>
    </cfRule>
  </conditionalFormatting>
  <conditionalFormatting sqref="B260 C261 E263 D262">
    <cfRule type="colorScale" priority="176">
      <colorScale>
        <cfvo type="num" val="0"/>
        <cfvo type="num" val="0"/>
        <color theme="1"/>
        <color theme="1"/>
      </colorScale>
    </cfRule>
  </conditionalFormatting>
  <conditionalFormatting sqref="C265 B264 D266 E267">
    <cfRule type="colorScale" priority="171">
      <colorScale>
        <cfvo type="num" val="0"/>
        <cfvo type="num" val="0"/>
        <color theme="1"/>
        <color theme="1"/>
      </colorScale>
    </cfRule>
  </conditionalFormatting>
  <conditionalFormatting sqref="B268 C269 E271 D270">
    <cfRule type="colorScale" priority="166">
      <colorScale>
        <cfvo type="num" val="0"/>
        <cfvo type="num" val="0"/>
        <color theme="1"/>
        <color theme="1"/>
      </colorScale>
    </cfRule>
  </conditionalFormatting>
  <conditionalFormatting sqref="C273 B272 D274 E275">
    <cfRule type="colorScale" priority="161">
      <colorScale>
        <cfvo type="num" val="0"/>
        <cfvo type="num" val="0"/>
        <color theme="1"/>
        <color theme="1"/>
      </colorScale>
    </cfRule>
  </conditionalFormatting>
  <conditionalFormatting sqref="B276 C277 E279 D278">
    <cfRule type="colorScale" priority="156">
      <colorScale>
        <cfvo type="num" val="0"/>
        <cfvo type="num" val="0"/>
        <color theme="1"/>
        <color theme="1"/>
      </colorScale>
    </cfRule>
  </conditionalFormatting>
  <conditionalFormatting sqref="C281 B280 D282 E283">
    <cfRule type="colorScale" priority="151">
      <colorScale>
        <cfvo type="num" val="0"/>
        <cfvo type="num" val="0"/>
        <color theme="1"/>
        <color theme="1"/>
      </colorScale>
    </cfRule>
  </conditionalFormatting>
  <conditionalFormatting sqref="B284 C285 E287 D286">
    <cfRule type="colorScale" priority="146">
      <colorScale>
        <cfvo type="num" val="0"/>
        <cfvo type="num" val="0"/>
        <color theme="1"/>
        <color theme="1"/>
      </colorScale>
    </cfRule>
  </conditionalFormatting>
  <conditionalFormatting sqref="C289 B288 D290 E291">
    <cfRule type="colorScale" priority="141">
      <colorScale>
        <cfvo type="num" val="0"/>
        <cfvo type="num" val="0"/>
        <color theme="1"/>
        <color theme="1"/>
      </colorScale>
    </cfRule>
  </conditionalFormatting>
  <conditionalFormatting sqref="B292 C293 E295 D294">
    <cfRule type="colorScale" priority="136">
      <colorScale>
        <cfvo type="num" val="0"/>
        <cfvo type="num" val="0"/>
        <color theme="1"/>
        <color theme="1"/>
      </colorScale>
    </cfRule>
  </conditionalFormatting>
  <conditionalFormatting sqref="C297 B296 D298 E299">
    <cfRule type="colorScale" priority="131">
      <colorScale>
        <cfvo type="num" val="0"/>
        <cfvo type="num" val="0"/>
        <color theme="1"/>
        <color theme="1"/>
      </colorScale>
    </cfRule>
  </conditionalFormatting>
  <conditionalFormatting sqref="B300 C301 E303 D302">
    <cfRule type="colorScale" priority="126">
      <colorScale>
        <cfvo type="num" val="0"/>
        <cfvo type="num" val="0"/>
        <color theme="1"/>
        <color theme="1"/>
      </colorScale>
    </cfRule>
  </conditionalFormatting>
  <conditionalFormatting sqref="C305 B304 D306 E307">
    <cfRule type="colorScale" priority="121">
      <colorScale>
        <cfvo type="num" val="0"/>
        <cfvo type="num" val="0"/>
        <color theme="1"/>
        <color theme="1"/>
      </colorScale>
    </cfRule>
  </conditionalFormatting>
  <conditionalFormatting sqref="B308 C309 E311 D310">
    <cfRule type="colorScale" priority="116">
      <colorScale>
        <cfvo type="num" val="0"/>
        <cfvo type="num" val="0"/>
        <color theme="1"/>
        <color theme="1"/>
      </colorScale>
    </cfRule>
  </conditionalFormatting>
  <conditionalFormatting sqref="C313 B312 D314 E315">
    <cfRule type="colorScale" priority="111">
      <colorScale>
        <cfvo type="num" val="0"/>
        <cfvo type="num" val="0"/>
        <color theme="1"/>
        <color theme="1"/>
      </colorScale>
    </cfRule>
  </conditionalFormatting>
  <conditionalFormatting sqref="B316 C317 E319 D318">
    <cfRule type="colorScale" priority="106">
      <colorScale>
        <cfvo type="num" val="0"/>
        <cfvo type="num" val="0"/>
        <color theme="1"/>
        <color theme="1"/>
      </colorScale>
    </cfRule>
  </conditionalFormatting>
  <conditionalFormatting sqref="C321 B320 D322 E323">
    <cfRule type="colorScale" priority="101">
      <colorScale>
        <cfvo type="num" val="0"/>
        <cfvo type="num" val="0"/>
        <color theme="1"/>
        <color theme="1"/>
      </colorScale>
    </cfRule>
  </conditionalFormatting>
  <conditionalFormatting sqref="B324 C325 E327 D326">
    <cfRule type="colorScale" priority="96">
      <colorScale>
        <cfvo type="num" val="0"/>
        <cfvo type="num" val="0"/>
        <color theme="1"/>
        <color theme="1"/>
      </colorScale>
    </cfRule>
  </conditionalFormatting>
  <conditionalFormatting sqref="C329 B328 D330 E331">
    <cfRule type="colorScale" priority="91">
      <colorScale>
        <cfvo type="num" val="0"/>
        <cfvo type="num" val="0"/>
        <color theme="1"/>
        <color theme="1"/>
      </colorScale>
    </cfRule>
  </conditionalFormatting>
  <conditionalFormatting sqref="B332 C333 E335 D334">
    <cfRule type="colorScale" priority="86">
      <colorScale>
        <cfvo type="num" val="0"/>
        <cfvo type="num" val="0"/>
        <color theme="1"/>
        <color theme="1"/>
      </colorScale>
    </cfRule>
  </conditionalFormatting>
  <conditionalFormatting sqref="C337 B336 D338 E339">
    <cfRule type="colorScale" priority="81">
      <colorScale>
        <cfvo type="num" val="0"/>
        <cfvo type="num" val="0"/>
        <color theme="1"/>
        <color theme="1"/>
      </colorScale>
    </cfRule>
  </conditionalFormatting>
  <conditionalFormatting sqref="B340 C341 E343 D342">
    <cfRule type="colorScale" priority="76">
      <colorScale>
        <cfvo type="num" val="0"/>
        <cfvo type="num" val="0"/>
        <color theme="1"/>
        <color theme="1"/>
      </colorScale>
    </cfRule>
  </conditionalFormatting>
  <conditionalFormatting sqref="C345 B344 D346 E347">
    <cfRule type="colorScale" priority="71">
      <colorScale>
        <cfvo type="num" val="0"/>
        <cfvo type="num" val="0"/>
        <color theme="1"/>
        <color theme="1"/>
      </colorScale>
    </cfRule>
  </conditionalFormatting>
  <conditionalFormatting sqref="B348 C349 E351 D350">
    <cfRule type="colorScale" priority="66">
      <colorScale>
        <cfvo type="num" val="0"/>
        <cfvo type="num" val="0"/>
        <color theme="1"/>
        <color theme="1"/>
      </colorScale>
    </cfRule>
  </conditionalFormatting>
  <conditionalFormatting sqref="C353 B352 D354 E355">
    <cfRule type="colorScale" priority="61">
      <colorScale>
        <cfvo type="num" val="0"/>
        <cfvo type="num" val="0"/>
        <color theme="1"/>
        <color theme="1"/>
      </colorScale>
    </cfRule>
  </conditionalFormatting>
  <conditionalFormatting sqref="B356 C357 E359 D358">
    <cfRule type="colorScale" priority="56">
      <colorScale>
        <cfvo type="num" val="0"/>
        <cfvo type="num" val="0"/>
        <color theme="1"/>
        <color theme="1"/>
      </colorScale>
    </cfRule>
  </conditionalFormatting>
  <conditionalFormatting sqref="C361 B360 D362 E363">
    <cfRule type="colorScale" priority="51">
      <colorScale>
        <cfvo type="num" val="0"/>
        <cfvo type="num" val="0"/>
        <color theme="1"/>
        <color theme="1"/>
      </colorScale>
    </cfRule>
  </conditionalFormatting>
  <conditionalFormatting sqref="B364 C365 E367 D366">
    <cfRule type="colorScale" priority="46">
      <colorScale>
        <cfvo type="num" val="0"/>
        <cfvo type="num" val="0"/>
        <color theme="1"/>
        <color theme="1"/>
      </colorScale>
    </cfRule>
  </conditionalFormatting>
  <conditionalFormatting sqref="C369 B368 D370 E371">
    <cfRule type="colorScale" priority="41">
      <colorScale>
        <cfvo type="num" val="0"/>
        <cfvo type="num" val="0"/>
        <color theme="1"/>
        <color theme="1"/>
      </colorScale>
    </cfRule>
  </conditionalFormatting>
  <conditionalFormatting sqref="B372 C373 E375 D374">
    <cfRule type="colorScale" priority="36">
      <colorScale>
        <cfvo type="num" val="0"/>
        <cfvo type="num" val="0"/>
        <color theme="1"/>
        <color theme="1"/>
      </colorScale>
    </cfRule>
  </conditionalFormatting>
  <conditionalFormatting sqref="C377 B376 D378 E379">
    <cfRule type="colorScale" priority="31">
      <colorScale>
        <cfvo type="num" val="0"/>
        <cfvo type="num" val="0"/>
        <color theme="1"/>
        <color theme="1"/>
      </colorScale>
    </cfRule>
  </conditionalFormatting>
  <conditionalFormatting sqref="B380 C381 E383 D382">
    <cfRule type="colorScale" priority="26">
      <colorScale>
        <cfvo type="num" val="0"/>
        <cfvo type="num" val="0"/>
        <color theme="1"/>
        <color theme="1"/>
      </colorScale>
    </cfRule>
  </conditionalFormatting>
  <conditionalFormatting sqref="C385 B384 D386 E387">
    <cfRule type="colorScale" priority="21">
      <colorScale>
        <cfvo type="num" val="0"/>
        <cfvo type="num" val="0"/>
        <color theme="1"/>
        <color theme="1"/>
      </colorScale>
    </cfRule>
  </conditionalFormatting>
  <conditionalFormatting sqref="B388 C389 E391 D390">
    <cfRule type="colorScale" priority="16">
      <colorScale>
        <cfvo type="num" val="0"/>
        <cfvo type="num" val="0"/>
        <color theme="1"/>
        <color theme="1"/>
      </colorScale>
    </cfRule>
  </conditionalFormatting>
  <conditionalFormatting sqref="C393 B392 D394 E395">
    <cfRule type="colorScale" priority="11">
      <colorScale>
        <cfvo type="num" val="0"/>
        <cfvo type="num" val="0"/>
        <color theme="1"/>
        <color theme="1"/>
      </colorScale>
    </cfRule>
  </conditionalFormatting>
  <conditionalFormatting sqref="B396 C397 E399 D398">
    <cfRule type="colorScale" priority="6">
      <colorScale>
        <cfvo type="num" val="0"/>
        <cfvo type="num" val="0"/>
        <color theme="1"/>
        <color theme="1"/>
      </colorScale>
    </cfRule>
  </conditionalFormatting>
  <conditionalFormatting sqref="C401 B400 D402 E403">
    <cfRule type="colorScale" priority="1">
      <colorScale>
        <cfvo type="num" val="0"/>
        <cfvo type="num" val="0"/>
        <color theme="1"/>
        <color theme="1"/>
      </colorScale>
    </cfRule>
  </conditionalFormatting>
  <pageMargins left="0.7" right="0.7" top="0.75" bottom="0.75" header="0.3" footer="0.3"/>
  <pageSetup paperSize="9" orientation="portrait" horizontalDpi="4294967292" verticalDpi="4294967292"/>
  <ignoredErrors>
    <ignoredError sqref="A4:E5 A12:E12 A9:A11 C9:E9 A16:E16 A13:A15 C13:E13 A20:E20 A17:A19 C17:E17 A24:E24 A21:A23 C21:E21 A28:E28 A25:A27 C25:E25 A32:E32 A29:A31 C29:E29 A36:E36 A33:A35 C33:E33 A40:E40 A37:A39 C37:E37 A44:E44 A41:A43 C41:E41 A48:E48 A45:A47 C45:E45 A52:E52 A49:A51 C49:E49 A56:E56 A53:A55 C53:E53 A60:E60 A57:A59 C57:E57 A64:E64 A61:A63 C61:E61 A68:E68 A65:A67 C65:E65 A72:E72 A69:A71 C69:E69 A76:E76 A73:A75 C73:E73 A80:E80 A77:A79 C77:E77 A84:E84 A81:A83 C81:E81 A88:E88 A85:A87 C85:E85 A92:E92 A89:A91 C89:E89 A96:E96 A93:A95 C93:E93 A100:E100 A97:A99 C97:E97 A104:E104 A101:A103 C101:E101 A108:E108 A105:A107 C105:E105 A112:E112 A109:A111 C109:E109 A116:E403 A113:A115 C113:E114 D110:E110 D106:E106 D102:E102 D98:E98 D94:E94 D90:E90 D86:E86 D82:E82 D78:E78 D74:E74 D70:E70 D66:E66 D62:E62 D58:E58 D54:E54 D50:E50 D46:E46 D42:E42 D38:E38 D34:E34 D30:E30 D26:E26 D22:E22 A8:E8 A6:B7 D6:E7 D10:E10 D14:E14 D18:E18 E11 E15 E19 E23 E27 E31 E35 E39 E43 E47 E51 E55 E59 E63 E67 E71 E75 E79 E83 E87 E91 E95 E99 E103 E107 E111 C115 E115" emptyCellReference="1"/>
  </ignoredErrors>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'LOGIC SEQUENCES'!$B$2:$B$3</xm:f>
          </x14:formula1>
          <xm:sqref>H4:L403 N4:O403 Q4:Q403</xm:sqref>
        </x14:dataValidation>
        <x14:dataValidation type="list" allowBlank="1" showInputMessage="1" showErrorMessage="1">
          <x14:formula1>
            <xm:f>DEFINITIONS!$A$2:$A$3</xm:f>
          </x14:formula1>
          <xm:sqref>G4:G403</xm:sqref>
        </x14:dataValidation>
        <x14:dataValidation type="list" allowBlank="1" showInputMessage="1" showErrorMessage="1">
          <x14:formula1>
            <xm:f>DEFINITIONS!A$2:A$3</xm:f>
          </x14:formula1>
          <xm:sqref>F4:F403</xm:sqref>
        </x14:dataValidation>
        <x14:dataValidation type="list" allowBlank="1" showInputMessage="1" showErrorMessage="1">
          <x14:formula1>
            <xm:f>'LOGIC SEQUENCES'!B$2:B$3</xm:f>
          </x14:formula1>
          <xm:sqref>M4:M403</xm:sqref>
        </x14:dataValidation>
        <x14:dataValidation type="list" allowBlank="1" showInputMessage="1" showErrorMessage="1">
          <x14:formula1>
            <xm:f>'LOGIC SEQUENCES'!$A$2:$A$4</xm:f>
          </x14:formula1>
          <xm:sqref>P4:P403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L403"/>
  <sheetViews>
    <sheetView workbookViewId="0">
      <pane xSplit="5" ySplit="3" topLeftCell="F4" activePane="bottomRight" state="frozenSplit"/>
      <selection pane="topRight" activeCell="E1" sqref="E1"/>
      <selection pane="bottomLeft" activeCell="A4" sqref="A4"/>
      <selection pane="bottomRight" activeCell="G15" sqref="G15"/>
    </sheetView>
  </sheetViews>
  <sheetFormatPr defaultColWidth="8.85546875" defaultRowHeight="15"/>
  <cols>
    <col min="1" max="1" width="11.7109375" style="1" customWidth="1"/>
    <col min="2" max="2" width="10.42578125" style="1" customWidth="1"/>
    <col min="3" max="3" width="11.140625" style="1" customWidth="1"/>
    <col min="4" max="5" width="10.42578125" style="1" customWidth="1"/>
    <col min="6" max="6" width="14.85546875" style="2" bestFit="1" customWidth="1"/>
    <col min="7" max="7" width="12.85546875" style="2" customWidth="1"/>
    <col min="8" max="8" width="15.42578125" style="2" customWidth="1"/>
    <col min="9" max="9" width="11.28515625" style="2" customWidth="1"/>
    <col min="10" max="10" width="10.7109375" style="2" customWidth="1"/>
    <col min="11" max="11" width="23" style="2" bestFit="1" customWidth="1"/>
    <col min="12" max="12" width="48.28515625" customWidth="1"/>
  </cols>
  <sheetData>
    <row r="1" spans="1:12" ht="21">
      <c r="A1" s="12" t="s">
        <v>160</v>
      </c>
      <c r="B1" s="12"/>
      <c r="C1" s="12"/>
      <c r="D1" s="12"/>
      <c r="E1" s="7"/>
      <c r="F1" s="7"/>
      <c r="G1" s="7"/>
      <c r="H1" s="7"/>
      <c r="I1" s="7"/>
      <c r="J1" s="7"/>
      <c r="K1" s="7"/>
    </row>
    <row r="2" spans="1:12" s="5" customFormat="1" ht="15.75">
      <c r="A2" s="94" t="s">
        <v>4</v>
      </c>
      <c r="B2" s="84" t="s">
        <v>159</v>
      </c>
      <c r="C2" s="84"/>
      <c r="D2" s="84"/>
      <c r="E2" s="84"/>
      <c r="F2" s="84" t="s">
        <v>33</v>
      </c>
      <c r="G2" s="84"/>
      <c r="H2" s="94" t="s">
        <v>107</v>
      </c>
      <c r="I2" s="84" t="s">
        <v>34</v>
      </c>
      <c r="J2" s="84"/>
      <c r="K2" s="84"/>
      <c r="L2" s="84"/>
    </row>
    <row r="3" spans="1:12" ht="24.95" customHeight="1">
      <c r="A3" s="94"/>
      <c r="B3" s="6" t="s">
        <v>0</v>
      </c>
      <c r="C3" s="6" t="s">
        <v>1</v>
      </c>
      <c r="D3" s="6" t="s">
        <v>2</v>
      </c>
      <c r="E3" s="6" t="s">
        <v>3</v>
      </c>
      <c r="F3" s="28" t="s">
        <v>116</v>
      </c>
      <c r="G3" s="28" t="s">
        <v>161</v>
      </c>
      <c r="H3" s="94"/>
      <c r="I3" s="28" t="s">
        <v>35</v>
      </c>
      <c r="J3" s="28" t="s">
        <v>50</v>
      </c>
      <c r="K3" s="28" t="s">
        <v>36</v>
      </c>
      <c r="L3" s="6" t="s">
        <v>51</v>
      </c>
    </row>
    <row r="4" spans="1:12">
      <c r="A4" s="42">
        <f>Visits!A$4</f>
        <v>0</v>
      </c>
      <c r="B4" s="43">
        <f>Visits!B4</f>
        <v>0</v>
      </c>
      <c r="C4" s="44"/>
      <c r="D4" s="44"/>
      <c r="E4" s="44"/>
    </row>
    <row r="5" spans="1:12">
      <c r="A5" s="45">
        <f>Visits!A$4</f>
        <v>0</v>
      </c>
      <c r="B5" s="54"/>
      <c r="C5" s="38">
        <f>Visits!C4</f>
        <v>0</v>
      </c>
      <c r="D5" s="39"/>
      <c r="E5" s="39"/>
      <c r="F5" s="57"/>
      <c r="G5" s="57"/>
      <c r="H5" s="57"/>
      <c r="I5" s="57"/>
      <c r="J5" s="57"/>
      <c r="K5" s="57"/>
    </row>
    <row r="6" spans="1:12">
      <c r="A6" s="45">
        <f>Visits!A$4</f>
        <v>0</v>
      </c>
      <c r="B6" s="54"/>
      <c r="C6" s="13"/>
      <c r="D6" s="38">
        <f>Visits!D4</f>
        <v>0</v>
      </c>
      <c r="E6" s="39"/>
      <c r="F6" s="57"/>
      <c r="G6" s="57"/>
      <c r="H6" s="57"/>
      <c r="I6" s="57"/>
      <c r="J6" s="57"/>
      <c r="K6" s="57"/>
    </row>
    <row r="7" spans="1:12" s="70" customFormat="1">
      <c r="A7" s="47">
        <f>Visits!A$4</f>
        <v>0</v>
      </c>
      <c r="B7" s="68"/>
      <c r="C7" s="68"/>
      <c r="D7" s="69"/>
      <c r="E7" s="49">
        <f>Visits!E4</f>
        <v>0</v>
      </c>
      <c r="F7" s="75"/>
      <c r="G7" s="75"/>
      <c r="H7" s="75"/>
      <c r="I7" s="75"/>
      <c r="J7" s="75"/>
      <c r="K7" s="75"/>
    </row>
    <row r="8" spans="1:12">
      <c r="A8" s="52">
        <f>Visits!A$5</f>
        <v>0</v>
      </c>
      <c r="B8" s="53">
        <f>Visits!B5</f>
        <v>0</v>
      </c>
      <c r="C8" s="54"/>
      <c r="D8" s="54"/>
      <c r="E8" s="54"/>
      <c r="F8" s="57"/>
      <c r="G8" s="57"/>
      <c r="H8" s="57"/>
      <c r="I8" s="57"/>
      <c r="J8" s="57"/>
      <c r="K8" s="57"/>
    </row>
    <row r="9" spans="1:12">
      <c r="A9" s="52">
        <f>Visits!A$5</f>
        <v>0</v>
      </c>
      <c r="B9" s="54"/>
      <c r="C9" s="53">
        <f>Visits!C5</f>
        <v>0</v>
      </c>
      <c r="D9" s="54"/>
      <c r="E9" s="54"/>
      <c r="F9" s="57"/>
      <c r="G9" s="57"/>
      <c r="H9" s="57"/>
      <c r="I9" s="57"/>
      <c r="J9" s="57"/>
      <c r="K9" s="57"/>
    </row>
    <row r="10" spans="1:12">
      <c r="A10" s="52">
        <f>Visits!A$5</f>
        <v>0</v>
      </c>
      <c r="B10" s="54"/>
      <c r="C10" s="13"/>
      <c r="D10" s="53">
        <f>Visits!D5</f>
        <v>0</v>
      </c>
      <c r="E10" s="54"/>
      <c r="F10" s="57"/>
      <c r="G10" s="57"/>
      <c r="H10" s="57"/>
      <c r="I10" s="57"/>
      <c r="J10" s="57"/>
      <c r="K10" s="57"/>
    </row>
    <row r="11" spans="1:12" s="70" customFormat="1">
      <c r="A11" s="55">
        <f>Visits!A$5</f>
        <v>0</v>
      </c>
      <c r="B11" s="68"/>
      <c r="C11" s="68"/>
      <c r="D11" s="69"/>
      <c r="E11" s="49">
        <f>Visits!E5</f>
        <v>0</v>
      </c>
      <c r="F11" s="75"/>
      <c r="G11" s="75"/>
      <c r="H11" s="75"/>
      <c r="I11" s="75"/>
      <c r="J11" s="75"/>
      <c r="K11" s="75"/>
    </row>
    <row r="12" spans="1:12">
      <c r="A12" s="45">
        <f>Visits!A$6</f>
        <v>0</v>
      </c>
      <c r="B12" s="53">
        <f>Visits!B6</f>
        <v>0</v>
      </c>
      <c r="C12" s="39"/>
      <c r="D12" s="39"/>
      <c r="E12" s="39"/>
      <c r="F12" s="57"/>
      <c r="G12" s="57"/>
      <c r="H12" s="57"/>
      <c r="I12" s="57"/>
      <c r="J12" s="57"/>
      <c r="K12" s="57"/>
    </row>
    <row r="13" spans="1:12">
      <c r="A13" s="45">
        <f>Visits!A$6</f>
        <v>0</v>
      </c>
      <c r="B13" s="54"/>
      <c r="C13" s="38">
        <f>Visits!C6</f>
        <v>0</v>
      </c>
      <c r="D13" s="39"/>
      <c r="E13" s="39"/>
      <c r="F13" s="57"/>
      <c r="G13" s="57"/>
      <c r="H13" s="57"/>
      <c r="I13" s="57"/>
      <c r="J13" s="57"/>
      <c r="K13" s="57"/>
    </row>
    <row r="14" spans="1:12">
      <c r="A14" s="45">
        <f>Visits!A$6</f>
        <v>0</v>
      </c>
      <c r="B14" s="54"/>
      <c r="C14" s="13"/>
      <c r="D14" s="38">
        <f>Visits!D6</f>
        <v>0</v>
      </c>
      <c r="E14" s="39"/>
      <c r="F14" s="57"/>
      <c r="G14" s="57"/>
      <c r="H14" s="57"/>
      <c r="I14" s="57"/>
      <c r="J14" s="57"/>
      <c r="K14" s="57"/>
    </row>
    <row r="15" spans="1:12" s="70" customFormat="1">
      <c r="A15" s="47">
        <f>Visits!A$6</f>
        <v>0</v>
      </c>
      <c r="B15" s="68"/>
      <c r="C15" s="68"/>
      <c r="D15" s="69"/>
      <c r="E15" s="49">
        <f>Visits!E6</f>
        <v>0</v>
      </c>
      <c r="F15" s="75"/>
      <c r="G15" s="75"/>
      <c r="H15" s="75"/>
      <c r="I15" s="75"/>
      <c r="J15" s="75"/>
      <c r="K15" s="75"/>
    </row>
    <row r="16" spans="1:12">
      <c r="A16" s="52">
        <f>Visits!A7</f>
        <v>0</v>
      </c>
      <c r="B16" s="53">
        <f>Visits!B7</f>
        <v>0</v>
      </c>
      <c r="C16" s="54"/>
      <c r="D16" s="54"/>
      <c r="E16" s="54"/>
      <c r="F16" s="57"/>
      <c r="G16" s="57"/>
      <c r="H16" s="57"/>
      <c r="I16" s="57"/>
      <c r="J16" s="57"/>
      <c r="K16" s="57"/>
    </row>
    <row r="17" spans="1:11">
      <c r="A17" s="52">
        <f>Visits!A$7</f>
        <v>0</v>
      </c>
      <c r="B17" s="54"/>
      <c r="C17" s="53">
        <f>Visits!C7</f>
        <v>0</v>
      </c>
      <c r="D17" s="54"/>
      <c r="E17" s="54"/>
      <c r="F17" s="57"/>
      <c r="G17" s="57"/>
      <c r="H17" s="57"/>
      <c r="I17" s="57"/>
      <c r="J17" s="57"/>
      <c r="K17" s="57"/>
    </row>
    <row r="18" spans="1:11">
      <c r="A18" s="52">
        <f>Visits!A$7</f>
        <v>0</v>
      </c>
      <c r="B18" s="54"/>
      <c r="C18" s="13"/>
      <c r="D18" s="53">
        <f>Visits!D7</f>
        <v>0</v>
      </c>
      <c r="E18" s="54"/>
      <c r="F18" s="57"/>
      <c r="G18" s="57"/>
      <c r="H18" s="57"/>
      <c r="I18" s="57"/>
      <c r="J18" s="57"/>
      <c r="K18" s="57"/>
    </row>
    <row r="19" spans="1:11" s="70" customFormat="1">
      <c r="A19" s="55">
        <f>Visits!A$7</f>
        <v>0</v>
      </c>
      <c r="B19" s="68"/>
      <c r="C19" s="68"/>
      <c r="D19" s="69"/>
      <c r="E19" s="49">
        <f>Visits!E7</f>
        <v>0</v>
      </c>
      <c r="F19" s="75"/>
      <c r="G19" s="75"/>
      <c r="H19" s="75"/>
      <c r="I19" s="75"/>
      <c r="J19" s="75"/>
      <c r="K19" s="75"/>
    </row>
    <row r="20" spans="1:11">
      <c r="A20" s="45">
        <f>Visits!A$8</f>
        <v>0</v>
      </c>
      <c r="B20" s="53">
        <f>Visits!B8</f>
        <v>0</v>
      </c>
      <c r="C20" s="39"/>
      <c r="D20" s="39"/>
      <c r="E20" s="39"/>
      <c r="F20" s="57"/>
      <c r="G20" s="57"/>
      <c r="H20" s="57"/>
      <c r="I20" s="57"/>
      <c r="J20" s="57"/>
      <c r="K20" s="57"/>
    </row>
    <row r="21" spans="1:11">
      <c r="A21" s="45">
        <f>Visits!A$8</f>
        <v>0</v>
      </c>
      <c r="B21" s="54"/>
      <c r="C21" s="38">
        <f>Visits!C8</f>
        <v>0</v>
      </c>
      <c r="D21" s="39"/>
      <c r="E21" s="39"/>
      <c r="F21" s="57"/>
      <c r="G21" s="57"/>
      <c r="H21" s="57"/>
      <c r="I21" s="57"/>
      <c r="J21" s="57"/>
      <c r="K21" s="57"/>
    </row>
    <row r="22" spans="1:11">
      <c r="A22" s="45">
        <f>Visits!A$8</f>
        <v>0</v>
      </c>
      <c r="B22" s="54"/>
      <c r="C22" s="13"/>
      <c r="D22" s="38">
        <f>Visits!D8</f>
        <v>0</v>
      </c>
      <c r="E22" s="39"/>
      <c r="F22" s="57"/>
      <c r="G22" s="57"/>
      <c r="H22" s="57"/>
      <c r="I22" s="57"/>
      <c r="J22" s="57"/>
      <c r="K22" s="57"/>
    </row>
    <row r="23" spans="1:11" s="70" customFormat="1">
      <c r="A23" s="47">
        <f>Visits!A$8</f>
        <v>0</v>
      </c>
      <c r="B23" s="68"/>
      <c r="C23" s="68"/>
      <c r="D23" s="69"/>
      <c r="E23" s="49">
        <f>Visits!E8</f>
        <v>0</v>
      </c>
      <c r="F23" s="75"/>
      <c r="G23" s="75"/>
      <c r="H23" s="75"/>
      <c r="I23" s="75"/>
      <c r="J23" s="75"/>
      <c r="K23" s="75"/>
    </row>
    <row r="24" spans="1:11">
      <c r="A24" s="52">
        <f>Visits!A$9</f>
        <v>0</v>
      </c>
      <c r="B24" s="53">
        <f>Visits!B9</f>
        <v>0</v>
      </c>
      <c r="C24" s="54"/>
      <c r="D24" s="54"/>
      <c r="E24" s="54"/>
      <c r="F24" s="57"/>
      <c r="G24" s="57"/>
      <c r="H24" s="57"/>
      <c r="I24" s="57"/>
      <c r="J24" s="57"/>
      <c r="K24" s="57"/>
    </row>
    <row r="25" spans="1:11">
      <c r="A25" s="52">
        <f>Visits!A$9</f>
        <v>0</v>
      </c>
      <c r="B25" s="54"/>
      <c r="C25" s="53">
        <f>Visits!C9</f>
        <v>0</v>
      </c>
      <c r="D25" s="54"/>
      <c r="E25" s="54"/>
      <c r="F25" s="57"/>
      <c r="G25" s="57"/>
      <c r="H25" s="57"/>
      <c r="I25" s="57"/>
      <c r="J25" s="57"/>
      <c r="K25" s="57"/>
    </row>
    <row r="26" spans="1:11">
      <c r="A26" s="52">
        <f>Visits!A$9</f>
        <v>0</v>
      </c>
      <c r="B26" s="54"/>
      <c r="C26" s="13"/>
      <c r="D26" s="53">
        <f>Visits!D9</f>
        <v>0</v>
      </c>
      <c r="E26" s="54"/>
      <c r="F26" s="57"/>
      <c r="G26" s="57"/>
      <c r="H26" s="57"/>
      <c r="I26" s="57"/>
      <c r="J26" s="57"/>
      <c r="K26" s="57"/>
    </row>
    <row r="27" spans="1:11" s="70" customFormat="1">
      <c r="A27" s="55">
        <f>Visits!A$9</f>
        <v>0</v>
      </c>
      <c r="B27" s="68"/>
      <c r="C27" s="68"/>
      <c r="D27" s="69"/>
      <c r="E27" s="49">
        <f>Visits!E9</f>
        <v>0</v>
      </c>
      <c r="F27" s="75"/>
      <c r="G27" s="75"/>
      <c r="H27" s="75"/>
      <c r="I27" s="75"/>
      <c r="J27" s="75"/>
      <c r="K27" s="75"/>
    </row>
    <row r="28" spans="1:11">
      <c r="A28" s="45">
        <f>Visits!A$10</f>
        <v>0</v>
      </c>
      <c r="B28" s="53">
        <f>Visits!B10</f>
        <v>0</v>
      </c>
      <c r="C28" s="39"/>
      <c r="D28" s="39"/>
      <c r="E28" s="39"/>
      <c r="F28" s="57"/>
      <c r="G28" s="57"/>
      <c r="H28" s="57"/>
      <c r="I28" s="57"/>
      <c r="J28" s="57"/>
      <c r="K28" s="57"/>
    </row>
    <row r="29" spans="1:11">
      <c r="A29" s="45">
        <f>Visits!A$10</f>
        <v>0</v>
      </c>
      <c r="B29" s="54"/>
      <c r="C29" s="38">
        <f>Visits!C10</f>
        <v>0</v>
      </c>
      <c r="D29" s="39"/>
      <c r="E29" s="39"/>
      <c r="F29" s="57"/>
      <c r="G29" s="57"/>
      <c r="H29" s="57"/>
      <c r="I29" s="57"/>
      <c r="J29" s="57"/>
      <c r="K29" s="57"/>
    </row>
    <row r="30" spans="1:11">
      <c r="A30" s="45">
        <f>Visits!A$10</f>
        <v>0</v>
      </c>
      <c r="B30" s="54"/>
      <c r="C30" s="13"/>
      <c r="D30" s="38">
        <f>Visits!D10</f>
        <v>0</v>
      </c>
      <c r="E30" s="39"/>
      <c r="F30" s="57"/>
      <c r="G30" s="57"/>
      <c r="H30" s="57"/>
      <c r="I30" s="57"/>
      <c r="J30" s="57"/>
      <c r="K30" s="57"/>
    </row>
    <row r="31" spans="1:11" s="70" customFormat="1">
      <c r="A31" s="47">
        <f>Visits!A$10</f>
        <v>0</v>
      </c>
      <c r="B31" s="68"/>
      <c r="C31" s="68"/>
      <c r="D31" s="69"/>
      <c r="E31" s="49">
        <f>Visits!E10</f>
        <v>0</v>
      </c>
      <c r="F31" s="75"/>
      <c r="G31" s="75"/>
      <c r="H31" s="75"/>
      <c r="I31" s="75"/>
      <c r="J31" s="75"/>
      <c r="K31" s="75"/>
    </row>
    <row r="32" spans="1:11">
      <c r="A32" s="52">
        <f>Visits!A$11</f>
        <v>0</v>
      </c>
      <c r="B32" s="53">
        <f>Visits!B11</f>
        <v>0</v>
      </c>
      <c r="C32" s="54"/>
      <c r="D32" s="54"/>
      <c r="E32" s="54"/>
      <c r="F32" s="57"/>
      <c r="G32" s="57"/>
      <c r="H32" s="57"/>
      <c r="I32" s="57"/>
      <c r="J32" s="57"/>
      <c r="K32" s="57"/>
    </row>
    <row r="33" spans="1:11">
      <c r="A33" s="52">
        <f>Visits!A$11</f>
        <v>0</v>
      </c>
      <c r="B33" s="54"/>
      <c r="C33" s="53">
        <f>Visits!C11</f>
        <v>0</v>
      </c>
      <c r="D33" s="54"/>
      <c r="E33" s="54"/>
      <c r="F33" s="57"/>
      <c r="G33" s="57"/>
      <c r="H33" s="57"/>
      <c r="I33" s="57"/>
      <c r="J33" s="57"/>
      <c r="K33" s="57"/>
    </row>
    <row r="34" spans="1:11">
      <c r="A34" s="52">
        <f>Visits!A$11</f>
        <v>0</v>
      </c>
      <c r="B34" s="54"/>
      <c r="C34" s="13"/>
      <c r="D34" s="53">
        <f>Visits!D11</f>
        <v>0</v>
      </c>
      <c r="E34" s="54"/>
      <c r="F34" s="57"/>
      <c r="G34" s="57"/>
      <c r="H34" s="57"/>
      <c r="I34" s="57"/>
      <c r="J34" s="57"/>
      <c r="K34" s="57"/>
    </row>
    <row r="35" spans="1:11" s="70" customFormat="1">
      <c r="A35" s="55">
        <f>Visits!A$11</f>
        <v>0</v>
      </c>
      <c r="B35" s="68"/>
      <c r="C35" s="68"/>
      <c r="D35" s="69"/>
      <c r="E35" s="49">
        <f>Visits!E11</f>
        <v>0</v>
      </c>
      <c r="F35" s="75"/>
      <c r="G35" s="75"/>
      <c r="H35" s="75"/>
      <c r="I35" s="75"/>
      <c r="J35" s="75"/>
      <c r="K35" s="75"/>
    </row>
    <row r="36" spans="1:11">
      <c r="A36" s="45">
        <f>Visits!A$12</f>
        <v>0</v>
      </c>
      <c r="B36" s="53">
        <f>Visits!B12</f>
        <v>0</v>
      </c>
      <c r="C36" s="39"/>
      <c r="D36" s="39"/>
      <c r="E36" s="39"/>
      <c r="F36" s="57"/>
      <c r="G36" s="57"/>
      <c r="H36" s="57"/>
      <c r="I36" s="57"/>
      <c r="J36" s="57"/>
      <c r="K36" s="57"/>
    </row>
    <row r="37" spans="1:11">
      <c r="A37" s="45">
        <f>Visits!A$12</f>
        <v>0</v>
      </c>
      <c r="B37" s="54"/>
      <c r="C37" s="38">
        <f>Visits!C12</f>
        <v>0</v>
      </c>
      <c r="D37" s="39"/>
      <c r="E37" s="39"/>
      <c r="F37" s="57"/>
      <c r="G37" s="57"/>
      <c r="H37" s="57"/>
      <c r="I37" s="57"/>
      <c r="J37" s="57"/>
      <c r="K37" s="57"/>
    </row>
    <row r="38" spans="1:11">
      <c r="A38" s="45">
        <f>Visits!A$12</f>
        <v>0</v>
      </c>
      <c r="B38" s="54"/>
      <c r="C38" s="13"/>
      <c r="D38" s="38">
        <f>Visits!D12</f>
        <v>0</v>
      </c>
      <c r="E38" s="39"/>
      <c r="F38" s="57"/>
      <c r="G38" s="57"/>
      <c r="H38" s="57"/>
      <c r="I38" s="57"/>
      <c r="J38" s="57"/>
      <c r="K38" s="57"/>
    </row>
    <row r="39" spans="1:11" s="70" customFormat="1">
      <c r="A39" s="47">
        <f>Visits!A$12</f>
        <v>0</v>
      </c>
      <c r="B39" s="68"/>
      <c r="C39" s="68"/>
      <c r="D39" s="69"/>
      <c r="E39" s="49">
        <f>Visits!E12</f>
        <v>0</v>
      </c>
      <c r="F39" s="75"/>
      <c r="G39" s="75"/>
      <c r="H39" s="75"/>
      <c r="I39" s="75"/>
      <c r="J39" s="75"/>
      <c r="K39" s="75"/>
    </row>
    <row r="40" spans="1:11">
      <c r="A40" s="52">
        <f>Visits!A$13</f>
        <v>0</v>
      </c>
      <c r="B40" s="53">
        <f>Visits!B13</f>
        <v>0</v>
      </c>
      <c r="C40" s="54"/>
      <c r="D40" s="54"/>
      <c r="E40" s="54"/>
      <c r="F40" s="57"/>
      <c r="G40" s="57"/>
      <c r="H40" s="57"/>
      <c r="I40" s="57"/>
      <c r="J40" s="57"/>
      <c r="K40" s="57"/>
    </row>
    <row r="41" spans="1:11">
      <c r="A41" s="52">
        <f>Visits!A$13</f>
        <v>0</v>
      </c>
      <c r="B41" s="54"/>
      <c r="C41" s="53">
        <f>Visits!C13</f>
        <v>0</v>
      </c>
      <c r="D41" s="54"/>
      <c r="E41" s="54"/>
      <c r="F41" s="57"/>
      <c r="G41" s="57"/>
      <c r="H41" s="57"/>
      <c r="I41" s="57"/>
      <c r="J41" s="57"/>
      <c r="K41" s="57"/>
    </row>
    <row r="42" spans="1:11">
      <c r="A42" s="52">
        <f>Visits!A$13</f>
        <v>0</v>
      </c>
      <c r="B42" s="54"/>
      <c r="C42" s="13"/>
      <c r="D42" s="53">
        <f>Visits!D13</f>
        <v>0</v>
      </c>
      <c r="E42" s="54"/>
      <c r="F42" s="57"/>
      <c r="G42" s="57"/>
      <c r="H42" s="57"/>
      <c r="I42" s="57"/>
      <c r="J42" s="57"/>
      <c r="K42" s="57"/>
    </row>
    <row r="43" spans="1:11" s="70" customFormat="1">
      <c r="A43" s="55">
        <f>Visits!A$13</f>
        <v>0</v>
      </c>
      <c r="B43" s="68"/>
      <c r="C43" s="68"/>
      <c r="D43" s="69"/>
      <c r="E43" s="49">
        <f>Visits!E13</f>
        <v>0</v>
      </c>
      <c r="F43" s="75"/>
      <c r="G43" s="75"/>
      <c r="H43" s="75"/>
      <c r="I43" s="75"/>
      <c r="J43" s="75"/>
      <c r="K43" s="75"/>
    </row>
    <row r="44" spans="1:11">
      <c r="A44" s="25">
        <f>Visits!A$14</f>
        <v>0</v>
      </c>
      <c r="B44" s="11">
        <f>Visits!B14</f>
        <v>0</v>
      </c>
      <c r="C44" s="14"/>
      <c r="D44" s="14"/>
      <c r="E44" s="14"/>
      <c r="F44" s="57"/>
      <c r="G44" s="57"/>
      <c r="H44" s="57"/>
      <c r="I44" s="57"/>
      <c r="J44" s="57"/>
      <c r="K44" s="57"/>
    </row>
    <row r="45" spans="1:11">
      <c r="A45" s="25">
        <f>Visits!A$14</f>
        <v>0</v>
      </c>
      <c r="B45" s="54"/>
      <c r="C45" s="15">
        <f>Visits!C14</f>
        <v>0</v>
      </c>
      <c r="D45" s="14"/>
      <c r="E45" s="14"/>
      <c r="F45" s="57"/>
      <c r="G45" s="57"/>
      <c r="H45" s="57"/>
      <c r="I45" s="57"/>
      <c r="J45" s="57"/>
      <c r="K45" s="57"/>
    </row>
    <row r="46" spans="1:11">
      <c r="A46" s="25">
        <f>Visits!A$14</f>
        <v>0</v>
      </c>
      <c r="B46" s="54"/>
      <c r="C46" s="13"/>
      <c r="D46" s="15">
        <f>Visits!D14</f>
        <v>0</v>
      </c>
      <c r="E46" s="14"/>
      <c r="F46" s="57"/>
      <c r="G46" s="57"/>
      <c r="H46" s="57"/>
      <c r="I46" s="57"/>
      <c r="J46" s="57"/>
      <c r="K46" s="57"/>
    </row>
    <row r="47" spans="1:11" s="70" customFormat="1">
      <c r="A47" s="47">
        <f>Visits!A$14</f>
        <v>0</v>
      </c>
      <c r="B47" s="68"/>
      <c r="C47" s="68"/>
      <c r="D47" s="69"/>
      <c r="E47" s="49">
        <f>Visits!E14</f>
        <v>0</v>
      </c>
      <c r="F47" s="75"/>
      <c r="G47" s="75"/>
      <c r="H47" s="75"/>
      <c r="I47" s="75"/>
      <c r="J47" s="75"/>
      <c r="K47" s="75"/>
    </row>
    <row r="48" spans="1:11">
      <c r="A48" s="16">
        <f>Visits!A$15</f>
        <v>0</v>
      </c>
      <c r="B48" s="11">
        <f>Visits!B15</f>
        <v>0</v>
      </c>
      <c r="C48" s="13"/>
      <c r="D48" s="13"/>
      <c r="E48" s="13"/>
      <c r="F48" s="57"/>
      <c r="G48" s="57"/>
      <c r="H48" s="57"/>
      <c r="I48" s="57"/>
      <c r="J48" s="57"/>
      <c r="K48" s="57"/>
    </row>
    <row r="49" spans="1:11">
      <c r="A49" s="16">
        <f>Visits!A$15</f>
        <v>0</v>
      </c>
      <c r="B49" s="54"/>
      <c r="C49" s="11">
        <f>Visits!C15</f>
        <v>0</v>
      </c>
      <c r="D49" s="13"/>
      <c r="E49" s="13"/>
      <c r="F49" s="57"/>
      <c r="G49" s="57"/>
      <c r="H49" s="57"/>
      <c r="I49" s="57"/>
      <c r="J49" s="57"/>
      <c r="K49" s="57"/>
    </row>
    <row r="50" spans="1:11">
      <c r="A50" s="16">
        <f>Visits!A$15</f>
        <v>0</v>
      </c>
      <c r="B50" s="54"/>
      <c r="C50" s="13"/>
      <c r="D50" s="11">
        <f>Visits!D15</f>
        <v>0</v>
      </c>
      <c r="E50" s="13"/>
      <c r="F50" s="57"/>
      <c r="G50" s="57"/>
      <c r="H50" s="57"/>
      <c r="I50" s="57"/>
      <c r="J50" s="57"/>
      <c r="K50" s="57"/>
    </row>
    <row r="51" spans="1:11" s="70" customFormat="1">
      <c r="A51" s="55">
        <f>Visits!A$15</f>
        <v>0</v>
      </c>
      <c r="B51" s="68"/>
      <c r="C51" s="68"/>
      <c r="D51" s="69"/>
      <c r="E51" s="49">
        <f>Visits!E15</f>
        <v>0</v>
      </c>
      <c r="F51" s="75"/>
      <c r="G51" s="75"/>
      <c r="H51" s="75"/>
      <c r="I51" s="75"/>
      <c r="J51" s="75"/>
      <c r="K51" s="75"/>
    </row>
    <row r="52" spans="1:11">
      <c r="A52" s="25">
        <f>Visits!A$16</f>
        <v>0</v>
      </c>
      <c r="B52" s="11">
        <f>Visits!B16</f>
        <v>0</v>
      </c>
      <c r="C52" s="14"/>
      <c r="D52" s="14"/>
      <c r="E52" s="14"/>
      <c r="F52" s="57"/>
      <c r="G52" s="57"/>
      <c r="H52" s="57"/>
      <c r="I52" s="57"/>
      <c r="J52" s="57"/>
      <c r="K52" s="57"/>
    </row>
    <row r="53" spans="1:11">
      <c r="A53" s="25">
        <f>Visits!A$16</f>
        <v>0</v>
      </c>
      <c r="B53" s="54"/>
      <c r="C53" s="15">
        <f>Visits!C16</f>
        <v>0</v>
      </c>
      <c r="D53" s="14"/>
      <c r="E53" s="14"/>
      <c r="F53" s="57"/>
      <c r="G53" s="57"/>
      <c r="H53" s="57"/>
      <c r="I53" s="57"/>
      <c r="J53" s="57"/>
      <c r="K53" s="57"/>
    </row>
    <row r="54" spans="1:11">
      <c r="A54" s="25">
        <f>Visits!A$16</f>
        <v>0</v>
      </c>
      <c r="B54" s="54"/>
      <c r="C54" s="13"/>
      <c r="D54" s="15">
        <f>Visits!D16</f>
        <v>0</v>
      </c>
      <c r="E54" s="14"/>
      <c r="F54" s="57"/>
      <c r="G54" s="57"/>
      <c r="H54" s="57"/>
      <c r="I54" s="57"/>
      <c r="J54" s="57"/>
      <c r="K54" s="57"/>
    </row>
    <row r="55" spans="1:11" s="70" customFormat="1">
      <c r="A55" s="47">
        <f>Visits!A$16</f>
        <v>0</v>
      </c>
      <c r="B55" s="68"/>
      <c r="C55" s="68"/>
      <c r="D55" s="69"/>
      <c r="E55" s="49">
        <f>Visits!E16</f>
        <v>0</v>
      </c>
      <c r="F55" s="75"/>
      <c r="G55" s="75"/>
      <c r="H55" s="75"/>
      <c r="I55" s="75"/>
      <c r="J55" s="75"/>
      <c r="K55" s="75"/>
    </row>
    <row r="56" spans="1:11">
      <c r="A56" s="16">
        <f>Visits!A$17</f>
        <v>0</v>
      </c>
      <c r="B56" s="11">
        <f>Visits!B17</f>
        <v>0</v>
      </c>
      <c r="C56" s="13"/>
      <c r="D56" s="13"/>
      <c r="E56" s="13"/>
      <c r="F56" s="57"/>
      <c r="G56" s="57"/>
      <c r="H56" s="57"/>
      <c r="I56" s="57"/>
      <c r="J56" s="57"/>
      <c r="K56" s="57"/>
    </row>
    <row r="57" spans="1:11">
      <c r="A57" s="16">
        <f>Visits!A$17</f>
        <v>0</v>
      </c>
      <c r="B57" s="54"/>
      <c r="C57" s="11">
        <f>Visits!C17</f>
        <v>0</v>
      </c>
      <c r="D57" s="13"/>
      <c r="E57" s="13"/>
      <c r="F57" s="57"/>
      <c r="G57" s="57"/>
      <c r="H57" s="57"/>
      <c r="I57" s="57"/>
      <c r="J57" s="57"/>
      <c r="K57" s="57"/>
    </row>
    <row r="58" spans="1:11">
      <c r="A58" s="16">
        <f>Visits!A$17</f>
        <v>0</v>
      </c>
      <c r="B58" s="54"/>
      <c r="C58" s="13"/>
      <c r="D58" s="11">
        <f>Visits!D17</f>
        <v>0</v>
      </c>
      <c r="E58" s="13"/>
      <c r="F58" s="57"/>
      <c r="G58" s="57"/>
      <c r="H58" s="57"/>
      <c r="I58" s="57"/>
      <c r="J58" s="57"/>
      <c r="K58" s="57"/>
    </row>
    <row r="59" spans="1:11" s="70" customFormat="1">
      <c r="A59" s="55">
        <f>Visits!A$17</f>
        <v>0</v>
      </c>
      <c r="B59" s="68"/>
      <c r="C59" s="68"/>
      <c r="D59" s="69"/>
      <c r="E59" s="49">
        <f>Visits!E17</f>
        <v>0</v>
      </c>
      <c r="F59" s="75"/>
      <c r="G59" s="75"/>
      <c r="H59" s="75"/>
      <c r="I59" s="75"/>
      <c r="J59" s="75"/>
      <c r="K59" s="75"/>
    </row>
    <row r="60" spans="1:11">
      <c r="A60" s="25">
        <f>Visits!A$18</f>
        <v>0</v>
      </c>
      <c r="B60" s="11">
        <f>Visits!B18</f>
        <v>0</v>
      </c>
      <c r="C60" s="14"/>
      <c r="D60" s="14"/>
      <c r="E60" s="14"/>
      <c r="F60" s="57"/>
      <c r="G60" s="57"/>
      <c r="H60" s="57"/>
      <c r="I60" s="57"/>
      <c r="J60" s="57"/>
      <c r="K60" s="57"/>
    </row>
    <row r="61" spans="1:11">
      <c r="A61" s="25">
        <f>Visits!A$18</f>
        <v>0</v>
      </c>
      <c r="B61" s="54"/>
      <c r="C61" s="15">
        <f>Visits!C18</f>
        <v>0</v>
      </c>
      <c r="D61" s="14"/>
      <c r="E61" s="14"/>
      <c r="F61" s="57"/>
      <c r="G61" s="57"/>
      <c r="H61" s="57"/>
      <c r="I61" s="57"/>
      <c r="J61" s="57"/>
      <c r="K61" s="57"/>
    </row>
    <row r="62" spans="1:11">
      <c r="A62" s="25">
        <f>Visits!A$18</f>
        <v>0</v>
      </c>
      <c r="B62" s="54"/>
      <c r="C62" s="13"/>
      <c r="D62" s="15">
        <f>Visits!D18</f>
        <v>0</v>
      </c>
      <c r="E62" s="14"/>
      <c r="F62" s="57"/>
      <c r="G62" s="57"/>
      <c r="H62" s="57"/>
      <c r="I62" s="57"/>
      <c r="J62" s="57"/>
      <c r="K62" s="57"/>
    </row>
    <row r="63" spans="1:11" s="70" customFormat="1">
      <c r="A63" s="47">
        <f>Visits!A$18</f>
        <v>0</v>
      </c>
      <c r="B63" s="68"/>
      <c r="C63" s="68"/>
      <c r="D63" s="69"/>
      <c r="E63" s="49">
        <f>Visits!E18</f>
        <v>0</v>
      </c>
      <c r="F63" s="75"/>
      <c r="G63" s="75"/>
      <c r="H63" s="75"/>
      <c r="I63" s="75"/>
      <c r="J63" s="75"/>
      <c r="K63" s="75"/>
    </row>
    <row r="64" spans="1:11">
      <c r="A64" s="16">
        <f>Visits!A$19</f>
        <v>0</v>
      </c>
      <c r="B64" s="11">
        <f>Visits!B19</f>
        <v>0</v>
      </c>
      <c r="C64" s="13"/>
      <c r="D64" s="13"/>
      <c r="E64" s="13"/>
      <c r="F64" s="57"/>
      <c r="G64" s="57"/>
      <c r="H64" s="57"/>
      <c r="I64" s="57"/>
      <c r="J64" s="57"/>
      <c r="K64" s="57"/>
    </row>
    <row r="65" spans="1:11">
      <c r="A65" s="16">
        <f>Visits!A$19</f>
        <v>0</v>
      </c>
      <c r="B65" s="54"/>
      <c r="C65" s="11">
        <f>Visits!C19</f>
        <v>0</v>
      </c>
      <c r="D65" s="13"/>
      <c r="E65" s="13"/>
      <c r="F65" s="57"/>
      <c r="G65" s="57"/>
      <c r="H65" s="57"/>
      <c r="I65" s="57"/>
      <c r="J65" s="57"/>
      <c r="K65" s="57"/>
    </row>
    <row r="66" spans="1:11">
      <c r="A66" s="16">
        <f>Visits!A$19</f>
        <v>0</v>
      </c>
      <c r="B66" s="54"/>
      <c r="C66" s="13"/>
      <c r="D66" s="11">
        <f>Visits!D19</f>
        <v>0</v>
      </c>
      <c r="E66" s="13"/>
      <c r="F66" s="57"/>
      <c r="G66" s="57"/>
      <c r="H66" s="57"/>
      <c r="I66" s="57"/>
      <c r="J66" s="57"/>
      <c r="K66" s="57"/>
    </row>
    <row r="67" spans="1:11" s="70" customFormat="1">
      <c r="A67" s="55">
        <f>Visits!A$19</f>
        <v>0</v>
      </c>
      <c r="B67" s="68"/>
      <c r="C67" s="68"/>
      <c r="D67" s="69"/>
      <c r="E67" s="49">
        <f>Visits!E19</f>
        <v>0</v>
      </c>
      <c r="F67" s="75"/>
      <c r="G67" s="75"/>
      <c r="H67" s="75"/>
      <c r="I67" s="75"/>
      <c r="J67" s="75"/>
      <c r="K67" s="75"/>
    </row>
    <row r="68" spans="1:11">
      <c r="A68" s="25">
        <f>Visits!A$20</f>
        <v>0</v>
      </c>
      <c r="B68" s="11">
        <f>Visits!B20</f>
        <v>0</v>
      </c>
      <c r="C68" s="14"/>
      <c r="D68" s="14"/>
      <c r="E68" s="14"/>
      <c r="F68" s="57"/>
      <c r="G68" s="57"/>
      <c r="H68" s="57"/>
      <c r="I68" s="57"/>
      <c r="J68" s="57"/>
      <c r="K68" s="57"/>
    </row>
    <row r="69" spans="1:11">
      <c r="A69" s="25">
        <f>Visits!A$20</f>
        <v>0</v>
      </c>
      <c r="B69" s="54"/>
      <c r="C69" s="15">
        <f>Visits!C20</f>
        <v>0</v>
      </c>
      <c r="D69" s="14"/>
      <c r="E69" s="14"/>
      <c r="F69" s="57"/>
      <c r="G69" s="57"/>
      <c r="H69" s="57"/>
      <c r="I69" s="57"/>
      <c r="J69" s="57"/>
      <c r="K69" s="57"/>
    </row>
    <row r="70" spans="1:11">
      <c r="A70" s="25">
        <f>Visits!A$20</f>
        <v>0</v>
      </c>
      <c r="B70" s="54"/>
      <c r="C70" s="13"/>
      <c r="D70" s="15">
        <f>Visits!D20</f>
        <v>0</v>
      </c>
      <c r="E70" s="14"/>
      <c r="F70" s="57"/>
      <c r="G70" s="57"/>
      <c r="H70" s="57"/>
      <c r="I70" s="57"/>
      <c r="J70" s="57"/>
      <c r="K70" s="57"/>
    </row>
    <row r="71" spans="1:11" s="70" customFormat="1">
      <c r="A71" s="47">
        <f>Visits!A$20</f>
        <v>0</v>
      </c>
      <c r="B71" s="68"/>
      <c r="C71" s="68"/>
      <c r="D71" s="69"/>
      <c r="E71" s="49">
        <f>Visits!E20</f>
        <v>0</v>
      </c>
      <c r="F71" s="75"/>
      <c r="G71" s="75"/>
      <c r="H71" s="75"/>
      <c r="I71" s="75"/>
      <c r="J71" s="75"/>
      <c r="K71" s="75"/>
    </row>
    <row r="72" spans="1:11">
      <c r="A72" s="16">
        <f>Visits!A$21</f>
        <v>0</v>
      </c>
      <c r="B72" s="11">
        <f>Visits!B21</f>
        <v>0</v>
      </c>
      <c r="C72" s="13"/>
      <c r="D72" s="13"/>
      <c r="E72" s="13"/>
      <c r="F72" s="57"/>
      <c r="G72" s="57"/>
      <c r="H72" s="57"/>
      <c r="I72" s="57"/>
      <c r="J72" s="57"/>
      <c r="K72" s="57"/>
    </row>
    <row r="73" spans="1:11">
      <c r="A73" s="16">
        <f>Visits!A$21</f>
        <v>0</v>
      </c>
      <c r="B73" s="54"/>
      <c r="C73" s="11">
        <f>Visits!C21</f>
        <v>0</v>
      </c>
      <c r="D73" s="13"/>
      <c r="E73" s="13"/>
      <c r="F73" s="57"/>
      <c r="G73" s="57"/>
      <c r="H73" s="57"/>
      <c r="I73" s="57"/>
      <c r="J73" s="57"/>
      <c r="K73" s="57"/>
    </row>
    <row r="74" spans="1:11">
      <c r="A74" s="16">
        <f>Visits!A$21</f>
        <v>0</v>
      </c>
      <c r="B74" s="54"/>
      <c r="C74" s="13"/>
      <c r="D74" s="11">
        <f>Visits!D21</f>
        <v>0</v>
      </c>
      <c r="E74" s="13"/>
      <c r="F74" s="57"/>
      <c r="G74" s="57"/>
      <c r="H74" s="57"/>
      <c r="I74" s="57"/>
      <c r="J74" s="57"/>
      <c r="K74" s="57"/>
    </row>
    <row r="75" spans="1:11" s="70" customFormat="1">
      <c r="A75" s="55">
        <f>Visits!A$21</f>
        <v>0</v>
      </c>
      <c r="B75" s="68"/>
      <c r="C75" s="68"/>
      <c r="D75" s="69"/>
      <c r="E75" s="49">
        <f>Visits!E21</f>
        <v>0</v>
      </c>
      <c r="F75" s="75"/>
      <c r="G75" s="75"/>
      <c r="H75" s="75"/>
      <c r="I75" s="75"/>
      <c r="J75" s="75"/>
      <c r="K75" s="75"/>
    </row>
    <row r="76" spans="1:11">
      <c r="A76" s="25">
        <f>Visits!A$22</f>
        <v>0</v>
      </c>
      <c r="B76" s="11">
        <f>Visits!B22</f>
        <v>0</v>
      </c>
      <c r="C76" s="14"/>
      <c r="D76" s="14"/>
      <c r="E76" s="14"/>
      <c r="F76" s="57"/>
      <c r="G76" s="57"/>
      <c r="H76" s="57"/>
      <c r="I76" s="57"/>
      <c r="J76" s="57"/>
      <c r="K76" s="57"/>
    </row>
    <row r="77" spans="1:11">
      <c r="A77" s="25">
        <f>Visits!A$22</f>
        <v>0</v>
      </c>
      <c r="B77" s="54"/>
      <c r="C77" s="15">
        <f>Visits!C22</f>
        <v>0</v>
      </c>
      <c r="D77" s="14"/>
      <c r="E77" s="14"/>
      <c r="F77" s="57"/>
      <c r="G77" s="57"/>
      <c r="H77" s="57"/>
      <c r="I77" s="57"/>
      <c r="J77" s="57"/>
      <c r="K77" s="57"/>
    </row>
    <row r="78" spans="1:11">
      <c r="A78" s="25">
        <f>Visits!A$22</f>
        <v>0</v>
      </c>
      <c r="B78" s="54"/>
      <c r="C78" s="13"/>
      <c r="D78" s="15">
        <f>Visits!D22</f>
        <v>0</v>
      </c>
      <c r="E78" s="14"/>
      <c r="F78" s="57"/>
      <c r="G78" s="57"/>
      <c r="H78" s="57"/>
      <c r="I78" s="57"/>
      <c r="J78" s="57"/>
      <c r="K78" s="57"/>
    </row>
    <row r="79" spans="1:11" s="70" customFormat="1">
      <c r="A79" s="47">
        <f>Visits!A$22</f>
        <v>0</v>
      </c>
      <c r="B79" s="68"/>
      <c r="C79" s="68"/>
      <c r="D79" s="69"/>
      <c r="E79" s="49">
        <f>Visits!E22</f>
        <v>0</v>
      </c>
      <c r="F79" s="75"/>
      <c r="G79" s="75"/>
      <c r="H79" s="75"/>
      <c r="I79" s="75"/>
      <c r="J79" s="75"/>
      <c r="K79" s="75"/>
    </row>
    <row r="80" spans="1:11">
      <c r="A80" s="16">
        <f>Visits!A$23</f>
        <v>0</v>
      </c>
      <c r="B80" s="11">
        <f>Visits!B23</f>
        <v>0</v>
      </c>
      <c r="C80" s="13"/>
      <c r="D80" s="13"/>
      <c r="E80" s="13"/>
      <c r="F80" s="57"/>
      <c r="G80" s="57"/>
      <c r="H80" s="57"/>
      <c r="I80" s="57"/>
      <c r="J80" s="57"/>
      <c r="K80" s="57"/>
    </row>
    <row r="81" spans="1:11">
      <c r="A81" s="16">
        <f>Visits!A$23</f>
        <v>0</v>
      </c>
      <c r="B81" s="54"/>
      <c r="C81" s="11">
        <f>Visits!C23</f>
        <v>0</v>
      </c>
      <c r="D81" s="13"/>
      <c r="E81" s="13"/>
      <c r="F81" s="57"/>
      <c r="G81" s="57"/>
      <c r="H81" s="57"/>
      <c r="I81" s="57"/>
      <c r="J81" s="57"/>
      <c r="K81" s="57"/>
    </row>
    <row r="82" spans="1:11">
      <c r="A82" s="16">
        <f>Visits!A$23</f>
        <v>0</v>
      </c>
      <c r="B82" s="54"/>
      <c r="C82" s="13"/>
      <c r="D82" s="11">
        <f>Visits!D23</f>
        <v>0</v>
      </c>
      <c r="E82" s="13"/>
      <c r="F82" s="57"/>
      <c r="G82" s="57"/>
      <c r="H82" s="57"/>
      <c r="I82" s="57"/>
      <c r="J82" s="57"/>
      <c r="K82" s="57"/>
    </row>
    <row r="83" spans="1:11" s="70" customFormat="1">
      <c r="A83" s="55">
        <f>Visits!A$23</f>
        <v>0</v>
      </c>
      <c r="B83" s="68"/>
      <c r="C83" s="68"/>
      <c r="D83" s="69"/>
      <c r="E83" s="49">
        <f>Visits!E23</f>
        <v>0</v>
      </c>
      <c r="F83" s="75"/>
      <c r="G83" s="75"/>
      <c r="H83" s="75"/>
      <c r="I83" s="75"/>
      <c r="J83" s="75"/>
      <c r="K83" s="75"/>
    </row>
    <row r="84" spans="1:11">
      <c r="A84" s="25">
        <f>Visits!A$24</f>
        <v>0</v>
      </c>
      <c r="B84" s="11">
        <f>Visits!B24</f>
        <v>0</v>
      </c>
      <c r="C84" s="14"/>
      <c r="D84" s="14"/>
      <c r="E84" s="14"/>
      <c r="F84" s="57"/>
      <c r="G84" s="57"/>
      <c r="H84" s="57"/>
      <c r="I84" s="57"/>
      <c r="J84" s="57"/>
      <c r="K84" s="57"/>
    </row>
    <row r="85" spans="1:11">
      <c r="A85" s="25">
        <f>Visits!A$24</f>
        <v>0</v>
      </c>
      <c r="B85" s="54"/>
      <c r="C85" s="15">
        <f>Visits!C24</f>
        <v>0</v>
      </c>
      <c r="D85" s="14"/>
      <c r="E85" s="14"/>
      <c r="F85" s="57"/>
      <c r="G85" s="57"/>
      <c r="H85" s="57"/>
      <c r="I85" s="57"/>
      <c r="J85" s="57"/>
      <c r="K85" s="57"/>
    </row>
    <row r="86" spans="1:11">
      <c r="A86" s="25">
        <f>Visits!A$24</f>
        <v>0</v>
      </c>
      <c r="B86" s="54"/>
      <c r="C86" s="13"/>
      <c r="D86" s="15">
        <f>Visits!D24</f>
        <v>0</v>
      </c>
      <c r="E86" s="14"/>
      <c r="F86" s="57"/>
      <c r="G86" s="57"/>
      <c r="H86" s="57"/>
      <c r="I86" s="57"/>
      <c r="J86" s="57"/>
      <c r="K86" s="57"/>
    </row>
    <row r="87" spans="1:11" s="70" customFormat="1">
      <c r="A87" s="47">
        <f>Visits!A$24</f>
        <v>0</v>
      </c>
      <c r="B87" s="68"/>
      <c r="C87" s="68"/>
      <c r="D87" s="69"/>
      <c r="E87" s="49">
        <f>Visits!E24</f>
        <v>0</v>
      </c>
      <c r="F87" s="75"/>
      <c r="G87" s="75"/>
      <c r="H87" s="75"/>
      <c r="I87" s="75"/>
      <c r="J87" s="75"/>
      <c r="K87" s="75"/>
    </row>
    <row r="88" spans="1:11">
      <c r="A88" s="16">
        <f>Visits!A$25</f>
        <v>0</v>
      </c>
      <c r="B88" s="11">
        <f>Visits!B25</f>
        <v>0</v>
      </c>
      <c r="C88" s="13"/>
      <c r="D88" s="13"/>
      <c r="E88" s="13"/>
      <c r="F88" s="57"/>
      <c r="G88" s="57"/>
      <c r="H88" s="57"/>
      <c r="I88" s="57"/>
      <c r="J88" s="57"/>
      <c r="K88" s="57"/>
    </row>
    <row r="89" spans="1:11">
      <c r="A89" s="16">
        <f>Visits!A$25</f>
        <v>0</v>
      </c>
      <c r="B89" s="54"/>
      <c r="C89" s="11">
        <f>Visits!C25</f>
        <v>0</v>
      </c>
      <c r="D89" s="13"/>
      <c r="E89" s="13"/>
      <c r="F89" s="57"/>
      <c r="G89" s="57"/>
      <c r="H89" s="57"/>
      <c r="I89" s="57"/>
      <c r="J89" s="57"/>
      <c r="K89" s="57"/>
    </row>
    <row r="90" spans="1:11">
      <c r="A90" s="16">
        <f>Visits!A$25</f>
        <v>0</v>
      </c>
      <c r="B90" s="54"/>
      <c r="C90" s="13"/>
      <c r="D90" s="11">
        <f>Visits!D25</f>
        <v>0</v>
      </c>
      <c r="E90" s="13"/>
      <c r="F90" s="57"/>
      <c r="G90" s="57"/>
      <c r="H90" s="57"/>
      <c r="I90" s="57"/>
      <c r="J90" s="57"/>
      <c r="K90" s="57"/>
    </row>
    <row r="91" spans="1:11" s="70" customFormat="1">
      <c r="A91" s="55">
        <f>Visits!A$25</f>
        <v>0</v>
      </c>
      <c r="B91" s="68"/>
      <c r="C91" s="68"/>
      <c r="D91" s="69"/>
      <c r="E91" s="49">
        <f>Visits!E25</f>
        <v>0</v>
      </c>
      <c r="F91" s="75"/>
      <c r="G91" s="75"/>
      <c r="H91" s="75"/>
      <c r="I91" s="75"/>
      <c r="J91" s="75"/>
      <c r="K91" s="75"/>
    </row>
    <row r="92" spans="1:11">
      <c r="A92" s="25">
        <f>Visits!A$26</f>
        <v>0</v>
      </c>
      <c r="B92" s="11">
        <f>Visits!B26</f>
        <v>0</v>
      </c>
      <c r="C92" s="14"/>
      <c r="D92" s="14"/>
      <c r="E92" s="14"/>
      <c r="F92" s="57"/>
      <c r="G92" s="57"/>
      <c r="H92" s="57"/>
      <c r="I92" s="57"/>
      <c r="J92" s="57"/>
      <c r="K92" s="57"/>
    </row>
    <row r="93" spans="1:11">
      <c r="A93" s="25">
        <f>Visits!A$26</f>
        <v>0</v>
      </c>
      <c r="B93" s="54"/>
      <c r="C93" s="15">
        <f>Visits!C26</f>
        <v>0</v>
      </c>
      <c r="D93" s="14"/>
      <c r="E93" s="14"/>
      <c r="F93" s="57"/>
      <c r="G93" s="57"/>
      <c r="H93" s="57"/>
      <c r="I93" s="57"/>
      <c r="J93" s="57"/>
      <c r="K93" s="57"/>
    </row>
    <row r="94" spans="1:11">
      <c r="A94" s="25">
        <f>Visits!A$26</f>
        <v>0</v>
      </c>
      <c r="B94" s="54"/>
      <c r="C94" s="13"/>
      <c r="D94" s="15">
        <f>Visits!D26</f>
        <v>0</v>
      </c>
      <c r="E94" s="14"/>
      <c r="F94" s="57"/>
      <c r="G94" s="57"/>
      <c r="H94" s="57"/>
      <c r="I94" s="57"/>
      <c r="J94" s="57"/>
      <c r="K94" s="57"/>
    </row>
    <row r="95" spans="1:11" s="70" customFormat="1">
      <c r="A95" s="47">
        <f>Visits!A$26</f>
        <v>0</v>
      </c>
      <c r="B95" s="68"/>
      <c r="C95" s="68"/>
      <c r="D95" s="69"/>
      <c r="E95" s="49">
        <f>Visits!E26</f>
        <v>0</v>
      </c>
      <c r="F95" s="75"/>
      <c r="G95" s="75"/>
      <c r="H95" s="75"/>
      <c r="I95" s="75"/>
      <c r="J95" s="75"/>
      <c r="K95" s="75"/>
    </row>
    <row r="96" spans="1:11">
      <c r="A96" s="16">
        <f>Visits!A$27</f>
        <v>0</v>
      </c>
      <c r="B96" s="11">
        <f>Visits!B27</f>
        <v>0</v>
      </c>
      <c r="C96" s="13"/>
      <c r="D96" s="13"/>
      <c r="E96" s="13"/>
      <c r="F96" s="57"/>
      <c r="G96" s="57"/>
      <c r="H96" s="57"/>
      <c r="I96" s="57"/>
      <c r="J96" s="57"/>
      <c r="K96" s="57"/>
    </row>
    <row r="97" spans="1:11">
      <c r="A97" s="16">
        <f>Visits!A$27</f>
        <v>0</v>
      </c>
      <c r="B97" s="54"/>
      <c r="C97" s="11">
        <f>Visits!C27</f>
        <v>0</v>
      </c>
      <c r="D97" s="13"/>
      <c r="E97" s="13"/>
      <c r="F97" s="57"/>
      <c r="G97" s="57"/>
      <c r="H97" s="57"/>
      <c r="I97" s="57"/>
      <c r="J97" s="57"/>
      <c r="K97" s="57"/>
    </row>
    <row r="98" spans="1:11">
      <c r="A98" s="16">
        <f>Visits!A$27</f>
        <v>0</v>
      </c>
      <c r="B98" s="54"/>
      <c r="C98" s="13"/>
      <c r="D98" s="11">
        <f>Visits!D27</f>
        <v>0</v>
      </c>
      <c r="E98" s="13"/>
      <c r="F98" s="57"/>
      <c r="G98" s="57"/>
      <c r="H98" s="57"/>
      <c r="I98" s="57"/>
      <c r="J98" s="57"/>
      <c r="K98" s="57"/>
    </row>
    <row r="99" spans="1:11" s="70" customFormat="1">
      <c r="A99" s="55">
        <f>Visits!A$27</f>
        <v>0</v>
      </c>
      <c r="B99" s="68"/>
      <c r="C99" s="68"/>
      <c r="D99" s="69"/>
      <c r="E99" s="49">
        <f>Visits!E27</f>
        <v>0</v>
      </c>
      <c r="F99" s="75"/>
      <c r="G99" s="75"/>
      <c r="H99" s="75"/>
      <c r="I99" s="75"/>
      <c r="J99" s="75"/>
      <c r="K99" s="75"/>
    </row>
    <row r="100" spans="1:11">
      <c r="A100" s="25">
        <f>Visits!A$28</f>
        <v>0</v>
      </c>
      <c r="B100" s="11">
        <f>Visits!B28</f>
        <v>0</v>
      </c>
      <c r="C100" s="14"/>
      <c r="D100" s="14"/>
      <c r="E100" s="14"/>
      <c r="F100" s="57"/>
      <c r="G100" s="57"/>
      <c r="H100" s="57"/>
      <c r="I100" s="57"/>
      <c r="J100" s="57"/>
      <c r="K100" s="57"/>
    </row>
    <row r="101" spans="1:11">
      <c r="A101" s="25">
        <f>Visits!A$28</f>
        <v>0</v>
      </c>
      <c r="B101" s="54"/>
      <c r="C101" s="15">
        <f>Visits!C28</f>
        <v>0</v>
      </c>
      <c r="D101" s="14"/>
      <c r="E101" s="14"/>
      <c r="F101" s="57"/>
      <c r="G101" s="57"/>
      <c r="H101" s="57"/>
      <c r="I101" s="57"/>
      <c r="J101" s="57"/>
      <c r="K101" s="57"/>
    </row>
    <row r="102" spans="1:11">
      <c r="A102" s="25">
        <f>Visits!A$28</f>
        <v>0</v>
      </c>
      <c r="B102" s="54"/>
      <c r="C102" s="13"/>
      <c r="D102" s="15">
        <f>Visits!D28</f>
        <v>0</v>
      </c>
      <c r="E102" s="14"/>
      <c r="F102" s="57"/>
      <c r="G102" s="57"/>
      <c r="H102" s="57"/>
      <c r="I102" s="57"/>
      <c r="J102" s="57"/>
      <c r="K102" s="57"/>
    </row>
    <row r="103" spans="1:11" s="70" customFormat="1">
      <c r="A103" s="47">
        <f>Visits!A$28</f>
        <v>0</v>
      </c>
      <c r="B103" s="68"/>
      <c r="C103" s="68"/>
      <c r="D103" s="69"/>
      <c r="E103" s="49">
        <f>Visits!E28</f>
        <v>0</v>
      </c>
      <c r="F103" s="75"/>
      <c r="G103" s="75"/>
      <c r="H103" s="75"/>
      <c r="I103" s="75"/>
      <c r="J103" s="75"/>
      <c r="K103" s="75"/>
    </row>
    <row r="104" spans="1:11">
      <c r="A104" s="16">
        <f>Visits!A$29</f>
        <v>0</v>
      </c>
      <c r="B104" s="11">
        <f>Visits!B29</f>
        <v>0</v>
      </c>
      <c r="C104" s="13"/>
      <c r="D104" s="13"/>
      <c r="E104" s="13"/>
      <c r="F104" s="57"/>
      <c r="G104" s="57"/>
      <c r="H104" s="57"/>
      <c r="I104" s="57"/>
      <c r="J104" s="57"/>
      <c r="K104" s="57"/>
    </row>
    <row r="105" spans="1:11">
      <c r="A105" s="16">
        <f>Visits!A$29</f>
        <v>0</v>
      </c>
      <c r="B105" s="54"/>
      <c r="C105" s="11">
        <f>Visits!C29</f>
        <v>0</v>
      </c>
      <c r="D105" s="13"/>
      <c r="E105" s="13"/>
      <c r="F105" s="57"/>
      <c r="G105" s="57"/>
      <c r="H105" s="57"/>
      <c r="I105" s="57"/>
      <c r="J105" s="57"/>
      <c r="K105" s="57"/>
    </row>
    <row r="106" spans="1:11">
      <c r="A106" s="16">
        <f>Visits!A$29</f>
        <v>0</v>
      </c>
      <c r="B106" s="54"/>
      <c r="C106" s="13"/>
      <c r="D106" s="11">
        <f>Visits!D29</f>
        <v>0</v>
      </c>
      <c r="E106" s="13"/>
      <c r="F106" s="57"/>
      <c r="G106" s="57"/>
      <c r="H106" s="57"/>
      <c r="I106" s="57"/>
      <c r="J106" s="57"/>
      <c r="K106" s="57"/>
    </row>
    <row r="107" spans="1:11" s="70" customFormat="1">
      <c r="A107" s="55">
        <f>Visits!A$29</f>
        <v>0</v>
      </c>
      <c r="B107" s="68"/>
      <c r="C107" s="68"/>
      <c r="D107" s="69"/>
      <c r="E107" s="49">
        <f>Visits!E29</f>
        <v>0</v>
      </c>
      <c r="F107" s="75"/>
      <c r="G107" s="75"/>
      <c r="H107" s="75"/>
      <c r="I107" s="75"/>
      <c r="J107" s="75"/>
      <c r="K107" s="75"/>
    </row>
    <row r="108" spans="1:11">
      <c r="A108" s="25">
        <f>Visits!A$30</f>
        <v>0</v>
      </c>
      <c r="B108" s="11">
        <f>Visits!B30</f>
        <v>0</v>
      </c>
      <c r="C108" s="14"/>
      <c r="D108" s="14"/>
      <c r="E108" s="14"/>
      <c r="F108" s="57"/>
      <c r="G108" s="57"/>
      <c r="H108" s="57"/>
      <c r="I108" s="57"/>
      <c r="J108" s="57"/>
      <c r="K108" s="57"/>
    </row>
    <row r="109" spans="1:11">
      <c r="A109" s="25">
        <f>Visits!A$30</f>
        <v>0</v>
      </c>
      <c r="B109" s="54"/>
      <c r="C109" s="15">
        <f>Visits!C30</f>
        <v>0</v>
      </c>
      <c r="D109" s="14"/>
      <c r="E109" s="14"/>
      <c r="F109" s="57"/>
      <c r="G109" s="57"/>
      <c r="H109" s="57"/>
      <c r="I109" s="57"/>
      <c r="J109" s="57"/>
      <c r="K109" s="57"/>
    </row>
    <row r="110" spans="1:11">
      <c r="A110" s="25">
        <f>Visits!A$30</f>
        <v>0</v>
      </c>
      <c r="B110" s="54"/>
      <c r="C110" s="13"/>
      <c r="D110" s="15">
        <f>Visits!D30</f>
        <v>0</v>
      </c>
      <c r="E110" s="14"/>
      <c r="F110" s="57"/>
      <c r="G110" s="57"/>
      <c r="H110" s="57"/>
      <c r="I110" s="57"/>
      <c r="J110" s="57"/>
      <c r="K110" s="57"/>
    </row>
    <row r="111" spans="1:11" s="70" customFormat="1">
      <c r="A111" s="47">
        <f>Visits!A$30</f>
        <v>0</v>
      </c>
      <c r="B111" s="68"/>
      <c r="C111" s="68"/>
      <c r="D111" s="69"/>
      <c r="E111" s="49">
        <f>Visits!E30</f>
        <v>0</v>
      </c>
      <c r="F111" s="75"/>
      <c r="G111" s="75"/>
      <c r="H111" s="75"/>
      <c r="I111" s="75"/>
      <c r="J111" s="75"/>
      <c r="K111" s="75"/>
    </row>
    <row r="112" spans="1:11">
      <c r="A112" s="16">
        <f>Visits!A$31</f>
        <v>0</v>
      </c>
      <c r="B112" s="11">
        <f>Visits!B31</f>
        <v>0</v>
      </c>
      <c r="C112" s="13"/>
      <c r="D112" s="13"/>
      <c r="E112" s="13"/>
      <c r="F112" s="57"/>
      <c r="G112" s="57"/>
      <c r="H112" s="57"/>
      <c r="I112" s="57"/>
      <c r="J112" s="57"/>
      <c r="K112" s="57"/>
    </row>
    <row r="113" spans="1:11">
      <c r="A113" s="16">
        <f>Visits!A$31</f>
        <v>0</v>
      </c>
      <c r="B113" s="54"/>
      <c r="C113" s="11">
        <f>Visits!C31</f>
        <v>0</v>
      </c>
      <c r="D113" s="13"/>
      <c r="E113" s="13"/>
      <c r="F113" s="57"/>
      <c r="G113" s="57"/>
      <c r="H113" s="57"/>
      <c r="I113" s="57"/>
      <c r="J113" s="57"/>
      <c r="K113" s="57"/>
    </row>
    <row r="114" spans="1:11">
      <c r="A114" s="16">
        <f>Visits!A$31</f>
        <v>0</v>
      </c>
      <c r="B114" s="54"/>
      <c r="C114" s="13"/>
      <c r="D114" s="11">
        <f>Visits!D31</f>
        <v>0</v>
      </c>
      <c r="E114" s="13"/>
      <c r="F114" s="57"/>
      <c r="G114" s="57"/>
      <c r="H114" s="57"/>
      <c r="I114" s="57"/>
      <c r="J114" s="57"/>
      <c r="K114" s="57"/>
    </row>
    <row r="115" spans="1:11" s="70" customFormat="1">
      <c r="A115" s="55">
        <f>Visits!A$31</f>
        <v>0</v>
      </c>
      <c r="B115" s="68"/>
      <c r="C115" s="68"/>
      <c r="D115" s="69"/>
      <c r="E115" s="49">
        <f>Visits!E31</f>
        <v>0</v>
      </c>
      <c r="F115" s="75"/>
      <c r="G115" s="75"/>
      <c r="H115" s="75"/>
      <c r="I115" s="75"/>
      <c r="J115" s="75"/>
      <c r="K115" s="75"/>
    </row>
    <row r="116" spans="1:11">
      <c r="A116" s="25">
        <f>Visits!A$32</f>
        <v>0</v>
      </c>
      <c r="B116" s="11">
        <f>Visits!B32</f>
        <v>0</v>
      </c>
      <c r="C116" s="14"/>
      <c r="D116" s="14"/>
      <c r="E116" s="14"/>
      <c r="F116" s="57"/>
      <c r="G116" s="57"/>
      <c r="H116" s="57"/>
      <c r="I116" s="57"/>
      <c r="J116" s="57"/>
      <c r="K116" s="57"/>
    </row>
    <row r="117" spans="1:11">
      <c r="A117" s="25">
        <f>Visits!A$32</f>
        <v>0</v>
      </c>
      <c r="B117" s="13"/>
      <c r="C117" s="15">
        <f>Visits!C32</f>
        <v>0</v>
      </c>
      <c r="D117" s="14"/>
      <c r="E117" s="14"/>
      <c r="F117" s="57"/>
      <c r="G117" s="57"/>
      <c r="H117" s="57"/>
      <c r="I117" s="57"/>
      <c r="J117" s="57"/>
      <c r="K117" s="57"/>
    </row>
    <row r="118" spans="1:11">
      <c r="A118" s="25">
        <f>Visits!A$32</f>
        <v>0</v>
      </c>
      <c r="B118" s="13"/>
      <c r="C118" s="14"/>
      <c r="D118" s="15">
        <f>Visits!D32</f>
        <v>0</v>
      </c>
      <c r="E118" s="14"/>
      <c r="F118" s="57"/>
      <c r="G118" s="57"/>
      <c r="H118" s="57"/>
      <c r="I118" s="57"/>
      <c r="J118" s="57"/>
      <c r="K118" s="57"/>
    </row>
    <row r="119" spans="1:11" s="70" customFormat="1">
      <c r="A119" s="47">
        <f>Visits!A$32</f>
        <v>0</v>
      </c>
      <c r="B119" s="68"/>
      <c r="C119" s="69"/>
      <c r="D119" s="69"/>
      <c r="E119" s="49">
        <f>Visits!E32</f>
        <v>0</v>
      </c>
      <c r="F119" s="75"/>
      <c r="G119" s="75"/>
      <c r="H119" s="75"/>
      <c r="I119" s="75"/>
      <c r="J119" s="75"/>
      <c r="K119" s="75"/>
    </row>
    <row r="120" spans="1:11">
      <c r="A120" s="16">
        <f>Visits!A$33</f>
        <v>0</v>
      </c>
      <c r="B120" s="11">
        <f>Visits!B33</f>
        <v>0</v>
      </c>
      <c r="C120" s="13"/>
      <c r="D120" s="13"/>
      <c r="E120" s="13"/>
      <c r="F120" s="57"/>
      <c r="G120" s="57"/>
      <c r="H120" s="57"/>
      <c r="I120" s="57"/>
      <c r="J120" s="57"/>
      <c r="K120" s="57"/>
    </row>
    <row r="121" spans="1:11">
      <c r="A121" s="16">
        <f>Visits!A$33</f>
        <v>0</v>
      </c>
      <c r="B121" s="13"/>
      <c r="C121" s="11">
        <f>Visits!C33</f>
        <v>0</v>
      </c>
      <c r="D121" s="13"/>
      <c r="E121" s="13"/>
      <c r="F121" s="57"/>
      <c r="G121" s="57"/>
      <c r="H121" s="57"/>
      <c r="I121" s="57"/>
      <c r="J121" s="57"/>
      <c r="K121" s="57"/>
    </row>
    <row r="122" spans="1:11">
      <c r="A122" s="16">
        <f>Visits!A$33</f>
        <v>0</v>
      </c>
      <c r="B122" s="13"/>
      <c r="C122" s="13"/>
      <c r="D122" s="11">
        <f>Visits!D33</f>
        <v>0</v>
      </c>
      <c r="E122" s="13"/>
      <c r="F122" s="57"/>
      <c r="G122" s="57"/>
      <c r="H122" s="57"/>
      <c r="I122" s="57"/>
      <c r="J122" s="57"/>
      <c r="K122" s="57"/>
    </row>
    <row r="123" spans="1:11" s="70" customFormat="1">
      <c r="A123" s="55">
        <f>Visits!A$33</f>
        <v>0</v>
      </c>
      <c r="B123" s="68"/>
      <c r="C123" s="68"/>
      <c r="D123" s="68"/>
      <c r="E123" s="49">
        <f>Visits!E33</f>
        <v>0</v>
      </c>
      <c r="F123" s="75"/>
      <c r="G123" s="75"/>
      <c r="H123" s="75"/>
      <c r="I123" s="75"/>
      <c r="J123" s="75"/>
      <c r="K123" s="75"/>
    </row>
    <row r="124" spans="1:11">
      <c r="A124" s="25">
        <f>Visits!A$34</f>
        <v>0</v>
      </c>
      <c r="B124" s="11">
        <f>Visits!B34</f>
        <v>0</v>
      </c>
      <c r="C124" s="14"/>
      <c r="D124" s="14"/>
      <c r="E124" s="14"/>
      <c r="F124" s="57"/>
      <c r="G124" s="57"/>
      <c r="H124" s="57"/>
      <c r="I124" s="57"/>
      <c r="J124" s="57"/>
      <c r="K124" s="57"/>
    </row>
    <row r="125" spans="1:11">
      <c r="A125" s="25">
        <f>Visits!A$34</f>
        <v>0</v>
      </c>
      <c r="B125" s="13"/>
      <c r="C125" s="15">
        <f>Visits!C34</f>
        <v>0</v>
      </c>
      <c r="D125" s="14"/>
      <c r="E125" s="14"/>
      <c r="F125" s="57"/>
      <c r="G125" s="57"/>
      <c r="H125" s="57"/>
      <c r="I125" s="57"/>
      <c r="J125" s="57"/>
      <c r="K125" s="57"/>
    </row>
    <row r="126" spans="1:11">
      <c r="A126" s="25">
        <f>Visits!A$34</f>
        <v>0</v>
      </c>
      <c r="B126" s="13"/>
      <c r="C126" s="14"/>
      <c r="D126" s="15">
        <f>Visits!D34</f>
        <v>0</v>
      </c>
      <c r="E126" s="14"/>
      <c r="F126" s="57"/>
      <c r="G126" s="57"/>
      <c r="H126" s="57"/>
      <c r="I126" s="57"/>
      <c r="J126" s="57"/>
      <c r="K126" s="57"/>
    </row>
    <row r="127" spans="1:11" s="70" customFormat="1">
      <c r="A127" s="47">
        <f>Visits!A$34</f>
        <v>0</v>
      </c>
      <c r="B127" s="68"/>
      <c r="C127" s="69"/>
      <c r="D127" s="69"/>
      <c r="E127" s="49">
        <f>Visits!E34</f>
        <v>0</v>
      </c>
      <c r="F127" s="75"/>
      <c r="G127" s="75"/>
      <c r="H127" s="75"/>
      <c r="I127" s="75"/>
      <c r="J127" s="75"/>
      <c r="K127" s="75"/>
    </row>
    <row r="128" spans="1:11">
      <c r="A128" s="32">
        <f>Visits!A$35</f>
        <v>0</v>
      </c>
      <c r="B128" s="11">
        <f>Visits!B35</f>
        <v>0</v>
      </c>
      <c r="C128" s="13"/>
      <c r="D128" s="13"/>
      <c r="E128" s="13"/>
      <c r="F128" s="57"/>
      <c r="G128" s="57"/>
      <c r="H128" s="57"/>
      <c r="I128" s="57"/>
      <c r="J128" s="57"/>
      <c r="K128" s="57"/>
    </row>
    <row r="129" spans="1:11">
      <c r="A129" s="32">
        <f>Visits!A$35</f>
        <v>0</v>
      </c>
      <c r="B129" s="13"/>
      <c r="C129" s="11">
        <f>Visits!C35</f>
        <v>0</v>
      </c>
      <c r="D129" s="13"/>
      <c r="E129" s="13"/>
      <c r="F129" s="57"/>
      <c r="G129" s="57"/>
      <c r="H129" s="57"/>
      <c r="I129" s="57"/>
      <c r="J129" s="57"/>
      <c r="K129" s="57"/>
    </row>
    <row r="130" spans="1:11">
      <c r="A130" s="32">
        <f>Visits!A$35</f>
        <v>0</v>
      </c>
      <c r="B130" s="13"/>
      <c r="C130" s="13"/>
      <c r="D130" s="11">
        <f>Visits!D35</f>
        <v>0</v>
      </c>
      <c r="E130" s="13"/>
      <c r="F130" s="57"/>
      <c r="G130" s="57"/>
      <c r="H130" s="57"/>
      <c r="I130" s="57"/>
      <c r="J130" s="57"/>
      <c r="K130" s="57"/>
    </row>
    <row r="131" spans="1:11" s="70" customFormat="1">
      <c r="A131" s="71">
        <f>Visits!A$35</f>
        <v>0</v>
      </c>
      <c r="B131" s="68"/>
      <c r="C131" s="68"/>
      <c r="D131" s="68"/>
      <c r="E131" s="49">
        <f>Visits!E35</f>
        <v>0</v>
      </c>
      <c r="F131" s="75"/>
      <c r="G131" s="75"/>
      <c r="H131" s="75"/>
      <c r="I131" s="75"/>
      <c r="J131" s="75"/>
      <c r="K131" s="75"/>
    </row>
    <row r="132" spans="1:11">
      <c r="A132" s="25">
        <f>Visits!A$36</f>
        <v>0</v>
      </c>
      <c r="B132" s="11">
        <f>Visits!B36</f>
        <v>0</v>
      </c>
      <c r="C132" s="14"/>
      <c r="D132" s="14"/>
      <c r="E132" s="14"/>
      <c r="F132" s="57"/>
      <c r="G132" s="57"/>
      <c r="H132" s="57"/>
      <c r="I132" s="57"/>
      <c r="J132" s="57"/>
      <c r="K132" s="57"/>
    </row>
    <row r="133" spans="1:11">
      <c r="A133" s="25">
        <f>Visits!A$36</f>
        <v>0</v>
      </c>
      <c r="B133" s="13"/>
      <c r="C133" s="15">
        <f>Visits!C36</f>
        <v>0</v>
      </c>
      <c r="D133" s="14"/>
      <c r="E133" s="14"/>
      <c r="F133" s="57"/>
      <c r="G133" s="57"/>
      <c r="H133" s="57"/>
      <c r="I133" s="57"/>
      <c r="J133" s="57"/>
      <c r="K133" s="57"/>
    </row>
    <row r="134" spans="1:11">
      <c r="A134" s="25">
        <f>Visits!A$36</f>
        <v>0</v>
      </c>
      <c r="B134" s="13"/>
      <c r="C134" s="14"/>
      <c r="D134" s="15">
        <f>Visits!D36</f>
        <v>0</v>
      </c>
      <c r="E134" s="14"/>
      <c r="F134" s="57"/>
      <c r="G134" s="57"/>
      <c r="H134" s="57"/>
      <c r="I134" s="57"/>
      <c r="J134" s="57"/>
      <c r="K134" s="57"/>
    </row>
    <row r="135" spans="1:11" s="70" customFormat="1">
      <c r="A135" s="47">
        <f>Visits!A$36</f>
        <v>0</v>
      </c>
      <c r="B135" s="68"/>
      <c r="C135" s="69"/>
      <c r="D135" s="69"/>
      <c r="E135" s="49">
        <f>Visits!E36</f>
        <v>0</v>
      </c>
      <c r="F135" s="75"/>
      <c r="G135" s="75"/>
      <c r="H135" s="75"/>
      <c r="I135" s="75"/>
      <c r="J135" s="75"/>
      <c r="K135" s="75"/>
    </row>
    <row r="136" spans="1:11">
      <c r="A136" s="65">
        <f>Visits!A$37</f>
        <v>0</v>
      </c>
      <c r="B136" s="11">
        <f>Visits!B37</f>
        <v>0</v>
      </c>
      <c r="C136" s="66"/>
      <c r="D136" s="66"/>
      <c r="E136" s="66"/>
      <c r="F136" s="57"/>
      <c r="G136" s="57"/>
      <c r="H136" s="57"/>
      <c r="I136" s="57"/>
      <c r="J136" s="57"/>
      <c r="K136" s="57"/>
    </row>
    <row r="137" spans="1:11">
      <c r="A137" s="65">
        <f>Visits!A$37</f>
        <v>0</v>
      </c>
      <c r="B137" s="66"/>
      <c r="C137" s="11">
        <f>Visits!C37</f>
        <v>0</v>
      </c>
      <c r="D137" s="66"/>
      <c r="E137" s="66"/>
      <c r="F137" s="57"/>
      <c r="G137" s="57"/>
      <c r="H137" s="57"/>
      <c r="I137" s="57"/>
      <c r="J137" s="57"/>
      <c r="K137" s="57"/>
    </row>
    <row r="138" spans="1:11">
      <c r="A138" s="65">
        <f>Visits!A$37</f>
        <v>0</v>
      </c>
      <c r="B138" s="66"/>
      <c r="C138" s="66"/>
      <c r="D138" s="11">
        <f>Visits!D37</f>
        <v>0</v>
      </c>
      <c r="E138" s="66"/>
      <c r="F138" s="57"/>
      <c r="G138" s="57"/>
      <c r="H138" s="57"/>
      <c r="I138" s="57"/>
      <c r="J138" s="57"/>
      <c r="K138" s="57"/>
    </row>
    <row r="139" spans="1:11" s="70" customFormat="1">
      <c r="A139" s="72">
        <f>Visits!A$37</f>
        <v>0</v>
      </c>
      <c r="B139" s="73"/>
      <c r="C139" s="73"/>
      <c r="D139" s="73"/>
      <c r="E139" s="49">
        <f>Visits!E37</f>
        <v>0</v>
      </c>
      <c r="F139" s="75"/>
      <c r="G139" s="75"/>
      <c r="H139" s="75"/>
      <c r="I139" s="75"/>
      <c r="J139" s="75"/>
      <c r="K139" s="75"/>
    </row>
    <row r="140" spans="1:11">
      <c r="A140" s="25">
        <f>Visits!A$38</f>
        <v>0</v>
      </c>
      <c r="B140" s="11">
        <f>Visits!B38</f>
        <v>0</v>
      </c>
      <c r="C140" s="14"/>
      <c r="D140" s="14"/>
      <c r="E140" s="14"/>
      <c r="F140" s="57"/>
      <c r="G140" s="57"/>
      <c r="H140" s="57"/>
      <c r="I140" s="57"/>
      <c r="J140" s="57"/>
      <c r="K140" s="57"/>
    </row>
    <row r="141" spans="1:11">
      <c r="A141" s="25">
        <f>Visits!A$38</f>
        <v>0</v>
      </c>
      <c r="B141" s="13"/>
      <c r="C141" s="15">
        <f>Visits!C38</f>
        <v>0</v>
      </c>
      <c r="D141" s="14"/>
      <c r="E141" s="14"/>
      <c r="F141" s="57"/>
      <c r="G141" s="57"/>
      <c r="H141" s="57"/>
      <c r="I141" s="57"/>
      <c r="J141" s="57"/>
      <c r="K141" s="57"/>
    </row>
    <row r="142" spans="1:11">
      <c r="A142" s="25">
        <f>Visits!A$38</f>
        <v>0</v>
      </c>
      <c r="B142" s="13"/>
      <c r="C142" s="14"/>
      <c r="D142" s="15">
        <f>Visits!D38</f>
        <v>0</v>
      </c>
      <c r="E142" s="14"/>
      <c r="F142" s="57"/>
      <c r="G142" s="57"/>
      <c r="H142" s="57"/>
      <c r="I142" s="57"/>
      <c r="J142" s="57"/>
      <c r="K142" s="57"/>
    </row>
    <row r="143" spans="1:11" s="70" customFormat="1">
      <c r="A143" s="47">
        <f>Visits!A$38</f>
        <v>0</v>
      </c>
      <c r="B143" s="68"/>
      <c r="C143" s="69"/>
      <c r="D143" s="69"/>
      <c r="E143" s="49">
        <f>Visits!E38</f>
        <v>0</v>
      </c>
      <c r="F143" s="75"/>
      <c r="G143" s="75"/>
      <c r="H143" s="75"/>
      <c r="I143" s="75"/>
      <c r="J143" s="75"/>
      <c r="K143" s="75"/>
    </row>
    <row r="144" spans="1:11">
      <c r="A144" s="65">
        <f>Visits!A$39</f>
        <v>0</v>
      </c>
      <c r="B144" s="11">
        <f>Visits!B39</f>
        <v>0</v>
      </c>
      <c r="C144" s="66"/>
      <c r="D144" s="66"/>
      <c r="E144" s="66"/>
      <c r="F144" s="57"/>
      <c r="G144" s="57"/>
      <c r="H144" s="57"/>
      <c r="I144" s="57"/>
      <c r="J144" s="57"/>
      <c r="K144" s="57"/>
    </row>
    <row r="145" spans="1:11">
      <c r="A145" s="65">
        <f>Visits!A$39</f>
        <v>0</v>
      </c>
      <c r="B145" s="66"/>
      <c r="C145" s="11">
        <f>Visits!C39</f>
        <v>0</v>
      </c>
      <c r="D145" s="66"/>
      <c r="E145" s="66"/>
      <c r="F145" s="57"/>
      <c r="G145" s="57"/>
      <c r="H145" s="57"/>
      <c r="I145" s="57"/>
      <c r="J145" s="57"/>
      <c r="K145" s="57"/>
    </row>
    <row r="146" spans="1:11">
      <c r="A146" s="65">
        <f>Visits!A$39</f>
        <v>0</v>
      </c>
      <c r="B146" s="66"/>
      <c r="C146" s="66"/>
      <c r="D146" s="11">
        <f>Visits!D39</f>
        <v>0</v>
      </c>
      <c r="E146" s="66"/>
      <c r="F146" s="57"/>
      <c r="G146" s="57"/>
      <c r="H146" s="57"/>
      <c r="I146" s="57"/>
      <c r="J146" s="57"/>
      <c r="K146" s="57"/>
    </row>
    <row r="147" spans="1:11" s="70" customFormat="1">
      <c r="A147" s="72">
        <f>Visits!A$39</f>
        <v>0</v>
      </c>
      <c r="B147" s="73"/>
      <c r="C147" s="73"/>
      <c r="D147" s="73"/>
      <c r="E147" s="49">
        <f>Visits!E39</f>
        <v>0</v>
      </c>
      <c r="F147" s="75"/>
      <c r="G147" s="75"/>
      <c r="H147" s="75"/>
      <c r="I147" s="75"/>
      <c r="J147" s="75"/>
      <c r="K147" s="75"/>
    </row>
    <row r="148" spans="1:11">
      <c r="A148" s="25">
        <f>Visits!A$40</f>
        <v>0</v>
      </c>
      <c r="B148" s="11">
        <f>Visits!B40</f>
        <v>0</v>
      </c>
      <c r="C148" s="14"/>
      <c r="D148" s="14"/>
      <c r="E148" s="14"/>
      <c r="F148" s="57"/>
      <c r="G148" s="57"/>
      <c r="H148" s="57"/>
      <c r="I148" s="57"/>
      <c r="J148" s="57"/>
      <c r="K148" s="57"/>
    </row>
    <row r="149" spans="1:11">
      <c r="A149" s="25">
        <f>Visits!A$40</f>
        <v>0</v>
      </c>
      <c r="B149" s="13"/>
      <c r="C149" s="15">
        <f>Visits!C40</f>
        <v>0</v>
      </c>
      <c r="D149" s="14"/>
      <c r="E149" s="14"/>
      <c r="F149" s="57"/>
      <c r="G149" s="57"/>
      <c r="H149" s="57"/>
      <c r="I149" s="57"/>
      <c r="J149" s="57"/>
      <c r="K149" s="57"/>
    </row>
    <row r="150" spans="1:11">
      <c r="A150" s="25">
        <f>Visits!A$40</f>
        <v>0</v>
      </c>
      <c r="B150" s="13"/>
      <c r="C150" s="14"/>
      <c r="D150" s="15">
        <f>Visits!D40</f>
        <v>0</v>
      </c>
      <c r="E150" s="14"/>
      <c r="F150" s="57"/>
      <c r="G150" s="57"/>
      <c r="H150" s="57"/>
      <c r="I150" s="57"/>
      <c r="J150" s="57"/>
      <c r="K150" s="57"/>
    </row>
    <row r="151" spans="1:11" s="70" customFormat="1">
      <c r="A151" s="47">
        <f>Visits!A$40</f>
        <v>0</v>
      </c>
      <c r="B151" s="68"/>
      <c r="C151" s="69"/>
      <c r="D151" s="69"/>
      <c r="E151" s="49">
        <f>Visits!E40</f>
        <v>0</v>
      </c>
      <c r="F151" s="75"/>
      <c r="G151" s="75"/>
      <c r="H151" s="75"/>
      <c r="I151" s="75"/>
      <c r="J151" s="75"/>
      <c r="K151" s="75"/>
    </row>
    <row r="152" spans="1:11">
      <c r="A152" s="65">
        <f>Visits!A$41</f>
        <v>0</v>
      </c>
      <c r="B152" s="11">
        <f>Visits!B41</f>
        <v>0</v>
      </c>
      <c r="C152" s="66"/>
      <c r="D152" s="66"/>
      <c r="E152" s="66"/>
      <c r="F152" s="57"/>
      <c r="G152" s="57"/>
      <c r="H152" s="57"/>
      <c r="I152" s="57"/>
      <c r="J152" s="57"/>
      <c r="K152" s="57"/>
    </row>
    <row r="153" spans="1:11">
      <c r="A153" s="65">
        <f>Visits!A$41</f>
        <v>0</v>
      </c>
      <c r="B153" s="66"/>
      <c r="C153" s="11">
        <f>Visits!C41</f>
        <v>0</v>
      </c>
      <c r="D153" s="66"/>
      <c r="E153" s="66"/>
      <c r="F153" s="57"/>
      <c r="G153" s="57"/>
      <c r="H153" s="57"/>
      <c r="I153" s="57"/>
      <c r="J153" s="57"/>
      <c r="K153" s="57"/>
    </row>
    <row r="154" spans="1:11">
      <c r="A154" s="65">
        <f>Visits!A$41</f>
        <v>0</v>
      </c>
      <c r="B154" s="66"/>
      <c r="C154" s="66"/>
      <c r="D154" s="11">
        <f>Visits!D41</f>
        <v>0</v>
      </c>
      <c r="E154" s="66"/>
      <c r="F154" s="57"/>
      <c r="G154" s="57"/>
      <c r="H154" s="57"/>
      <c r="I154" s="57"/>
      <c r="J154" s="57"/>
      <c r="K154" s="57"/>
    </row>
    <row r="155" spans="1:11" s="70" customFormat="1">
      <c r="A155" s="72">
        <f>Visits!A$41</f>
        <v>0</v>
      </c>
      <c r="B155" s="73"/>
      <c r="C155" s="73"/>
      <c r="D155" s="73"/>
      <c r="E155" s="49">
        <f>Visits!E41</f>
        <v>0</v>
      </c>
      <c r="F155" s="75"/>
      <c r="G155" s="75"/>
      <c r="H155" s="75"/>
      <c r="I155" s="75"/>
      <c r="J155" s="75"/>
      <c r="K155" s="75"/>
    </row>
    <row r="156" spans="1:11">
      <c r="A156" s="25">
        <f>Visits!A$42</f>
        <v>0</v>
      </c>
      <c r="B156" s="11">
        <f>Visits!B42</f>
        <v>0</v>
      </c>
      <c r="C156" s="14"/>
      <c r="D156" s="14"/>
      <c r="E156" s="14"/>
      <c r="F156" s="57"/>
      <c r="G156" s="57"/>
      <c r="H156" s="57"/>
      <c r="I156" s="57"/>
      <c r="J156" s="57"/>
      <c r="K156" s="57"/>
    </row>
    <row r="157" spans="1:11">
      <c r="A157" s="25">
        <f>Visits!A$42</f>
        <v>0</v>
      </c>
      <c r="B157" s="13"/>
      <c r="C157" s="15">
        <f>Visits!C42</f>
        <v>0</v>
      </c>
      <c r="D157" s="14"/>
      <c r="E157" s="14"/>
      <c r="F157" s="57"/>
      <c r="G157" s="57"/>
      <c r="H157" s="57"/>
      <c r="I157" s="57"/>
      <c r="J157" s="57"/>
      <c r="K157" s="57"/>
    </row>
    <row r="158" spans="1:11">
      <c r="A158" s="25">
        <f>Visits!A$42</f>
        <v>0</v>
      </c>
      <c r="B158" s="13"/>
      <c r="C158" s="14"/>
      <c r="D158" s="15">
        <f>Visits!D42</f>
        <v>0</v>
      </c>
      <c r="E158" s="14"/>
      <c r="F158" s="57"/>
      <c r="G158" s="57"/>
      <c r="H158" s="57"/>
      <c r="I158" s="57"/>
      <c r="J158" s="57"/>
      <c r="K158" s="57"/>
    </row>
    <row r="159" spans="1:11" s="70" customFormat="1">
      <c r="A159" s="47">
        <f>Visits!A$42</f>
        <v>0</v>
      </c>
      <c r="B159" s="68"/>
      <c r="C159" s="69"/>
      <c r="D159" s="69"/>
      <c r="E159" s="49">
        <f>Visits!E42</f>
        <v>0</v>
      </c>
      <c r="F159" s="75"/>
      <c r="G159" s="75"/>
      <c r="H159" s="75"/>
      <c r="I159" s="75"/>
      <c r="J159" s="75"/>
      <c r="K159" s="75"/>
    </row>
    <row r="160" spans="1:11">
      <c r="A160" s="65">
        <f>Visits!A$43</f>
        <v>0</v>
      </c>
      <c r="B160" s="11">
        <f>Visits!B43</f>
        <v>0</v>
      </c>
      <c r="C160" s="66"/>
      <c r="D160" s="66"/>
      <c r="E160" s="66"/>
      <c r="F160" s="57"/>
      <c r="G160" s="57"/>
      <c r="H160" s="57"/>
      <c r="I160" s="57"/>
      <c r="J160" s="57"/>
      <c r="K160" s="57"/>
    </row>
    <row r="161" spans="1:11">
      <c r="A161" s="65">
        <f>Visits!A$43</f>
        <v>0</v>
      </c>
      <c r="B161" s="66"/>
      <c r="C161" s="11">
        <f>Visits!C43</f>
        <v>0</v>
      </c>
      <c r="D161" s="66"/>
      <c r="E161" s="66"/>
      <c r="F161" s="57"/>
      <c r="G161" s="57"/>
      <c r="H161" s="57"/>
      <c r="I161" s="57"/>
      <c r="J161" s="57"/>
      <c r="K161" s="57"/>
    </row>
    <row r="162" spans="1:11">
      <c r="A162" s="65">
        <f>Visits!A$43</f>
        <v>0</v>
      </c>
      <c r="B162" s="66"/>
      <c r="C162" s="66"/>
      <c r="D162" s="11">
        <f>Visits!D43</f>
        <v>0</v>
      </c>
      <c r="E162" s="66"/>
      <c r="F162" s="57"/>
      <c r="G162" s="57"/>
      <c r="H162" s="57"/>
      <c r="I162" s="57"/>
      <c r="J162" s="57"/>
      <c r="K162" s="57"/>
    </row>
    <row r="163" spans="1:11" s="70" customFormat="1">
      <c r="A163" s="72">
        <f>Visits!A$43</f>
        <v>0</v>
      </c>
      <c r="B163" s="73"/>
      <c r="C163" s="73"/>
      <c r="D163" s="73"/>
      <c r="E163" s="49">
        <f>Visits!E43</f>
        <v>0</v>
      </c>
      <c r="F163" s="75"/>
      <c r="G163" s="75"/>
      <c r="H163" s="75"/>
      <c r="I163" s="75"/>
      <c r="J163" s="75"/>
      <c r="K163" s="75"/>
    </row>
    <row r="164" spans="1:11">
      <c r="A164" s="25">
        <f>Visits!A$44</f>
        <v>0</v>
      </c>
      <c r="B164" s="11">
        <f>Visits!B44</f>
        <v>0</v>
      </c>
      <c r="C164" s="14"/>
      <c r="D164" s="14"/>
      <c r="E164" s="14"/>
      <c r="F164" s="57"/>
      <c r="G164" s="57"/>
      <c r="H164" s="57"/>
      <c r="I164" s="57"/>
      <c r="J164" s="57"/>
      <c r="K164" s="57"/>
    </row>
    <row r="165" spans="1:11">
      <c r="A165" s="25">
        <f>Visits!A$44</f>
        <v>0</v>
      </c>
      <c r="B165" s="13"/>
      <c r="C165" s="15">
        <f>Visits!C44</f>
        <v>0</v>
      </c>
      <c r="D165" s="14"/>
      <c r="E165" s="14"/>
      <c r="F165" s="57"/>
      <c r="G165" s="57"/>
      <c r="H165" s="57"/>
      <c r="I165" s="57"/>
      <c r="J165" s="57"/>
      <c r="K165" s="57"/>
    </row>
    <row r="166" spans="1:11">
      <c r="A166" s="25">
        <f>Visits!A$44</f>
        <v>0</v>
      </c>
      <c r="B166" s="13"/>
      <c r="C166" s="14"/>
      <c r="D166" s="15">
        <f>Visits!D44</f>
        <v>0</v>
      </c>
      <c r="E166" s="14"/>
      <c r="F166" s="57"/>
      <c r="G166" s="57"/>
      <c r="H166" s="57"/>
      <c r="I166" s="57"/>
      <c r="J166" s="57"/>
      <c r="K166" s="57"/>
    </row>
    <row r="167" spans="1:11" s="70" customFormat="1">
      <c r="A167" s="47">
        <f>Visits!A$44</f>
        <v>0</v>
      </c>
      <c r="B167" s="68"/>
      <c r="C167" s="69"/>
      <c r="D167" s="69"/>
      <c r="E167" s="49">
        <f>Visits!E44</f>
        <v>0</v>
      </c>
      <c r="F167" s="75"/>
      <c r="G167" s="75"/>
      <c r="H167" s="75"/>
      <c r="I167" s="75"/>
      <c r="J167" s="75"/>
      <c r="K167" s="75"/>
    </row>
    <row r="168" spans="1:11">
      <c r="A168" s="65">
        <f>Visits!A$45</f>
        <v>0</v>
      </c>
      <c r="B168" s="11">
        <f>Visits!B45</f>
        <v>0</v>
      </c>
      <c r="C168" s="66"/>
      <c r="D168" s="66"/>
      <c r="E168" s="66"/>
      <c r="F168" s="57"/>
      <c r="G168" s="57"/>
      <c r="H168" s="57"/>
      <c r="I168" s="57"/>
      <c r="J168" s="57"/>
      <c r="K168" s="57"/>
    </row>
    <row r="169" spans="1:11">
      <c r="A169" s="65">
        <f>Visits!A$45</f>
        <v>0</v>
      </c>
      <c r="B169" s="66"/>
      <c r="C169" s="11">
        <f>Visits!C45</f>
        <v>0</v>
      </c>
      <c r="D169" s="66"/>
      <c r="E169" s="66"/>
      <c r="F169" s="57"/>
      <c r="G169" s="57"/>
      <c r="H169" s="57"/>
      <c r="I169" s="57"/>
      <c r="J169" s="57"/>
      <c r="K169" s="57"/>
    </row>
    <row r="170" spans="1:11">
      <c r="A170" s="65">
        <f>Visits!A$45</f>
        <v>0</v>
      </c>
      <c r="B170" s="66"/>
      <c r="C170" s="66"/>
      <c r="D170" s="11">
        <f>Visits!D45</f>
        <v>0</v>
      </c>
      <c r="E170" s="66"/>
      <c r="F170" s="57"/>
      <c r="G170" s="57"/>
      <c r="H170" s="57"/>
      <c r="I170" s="57"/>
      <c r="J170" s="57"/>
      <c r="K170" s="57"/>
    </row>
    <row r="171" spans="1:11" s="70" customFormat="1">
      <c r="A171" s="72">
        <f>Visits!A$45</f>
        <v>0</v>
      </c>
      <c r="B171" s="73"/>
      <c r="C171" s="73"/>
      <c r="D171" s="73"/>
      <c r="E171" s="49">
        <f>Visits!E45</f>
        <v>0</v>
      </c>
      <c r="F171" s="75"/>
      <c r="G171" s="75"/>
      <c r="H171" s="75"/>
      <c r="I171" s="75"/>
      <c r="J171" s="75"/>
      <c r="K171" s="75"/>
    </row>
    <row r="172" spans="1:11">
      <c r="A172" s="25">
        <f>Visits!A$46</f>
        <v>0</v>
      </c>
      <c r="B172" s="11">
        <f>Visits!B46</f>
        <v>0</v>
      </c>
      <c r="C172" s="14"/>
      <c r="D172" s="14"/>
      <c r="E172" s="14"/>
      <c r="F172" s="57"/>
      <c r="G172" s="57"/>
      <c r="H172" s="57"/>
      <c r="I172" s="57"/>
      <c r="J172" s="57"/>
      <c r="K172" s="57"/>
    </row>
    <row r="173" spans="1:11">
      <c r="A173" s="25">
        <f>Visits!A$46</f>
        <v>0</v>
      </c>
      <c r="B173" s="13"/>
      <c r="C173" s="15">
        <f>Visits!C46</f>
        <v>0</v>
      </c>
      <c r="D173" s="14"/>
      <c r="E173" s="14"/>
      <c r="F173" s="57"/>
      <c r="G173" s="57"/>
      <c r="H173" s="57"/>
      <c r="I173" s="57"/>
      <c r="J173" s="57"/>
      <c r="K173" s="57"/>
    </row>
    <row r="174" spans="1:11">
      <c r="A174" s="25">
        <f>Visits!A$46</f>
        <v>0</v>
      </c>
      <c r="B174" s="13"/>
      <c r="C174" s="14"/>
      <c r="D174" s="15">
        <f>Visits!D46</f>
        <v>0</v>
      </c>
      <c r="E174" s="14"/>
      <c r="F174" s="57"/>
      <c r="G174" s="57"/>
      <c r="H174" s="57"/>
      <c r="I174" s="57"/>
      <c r="J174" s="57"/>
      <c r="K174" s="57"/>
    </row>
    <row r="175" spans="1:11" s="70" customFormat="1">
      <c r="A175" s="47">
        <f>Visits!A$46</f>
        <v>0</v>
      </c>
      <c r="B175" s="68"/>
      <c r="C175" s="69"/>
      <c r="D175" s="69"/>
      <c r="E175" s="49">
        <f>Visits!E46</f>
        <v>0</v>
      </c>
      <c r="F175" s="75"/>
      <c r="G175" s="75"/>
      <c r="H175" s="75"/>
      <c r="I175" s="75"/>
      <c r="J175" s="75"/>
      <c r="K175" s="75"/>
    </row>
    <row r="176" spans="1:11">
      <c r="A176" s="65">
        <f>Visits!A$47</f>
        <v>0</v>
      </c>
      <c r="B176" s="11">
        <f>Visits!B47</f>
        <v>0</v>
      </c>
      <c r="C176" s="66"/>
      <c r="D176" s="66"/>
      <c r="E176" s="66"/>
      <c r="F176" s="57"/>
      <c r="G176" s="57"/>
      <c r="H176" s="57"/>
      <c r="I176" s="57"/>
      <c r="J176" s="57"/>
      <c r="K176" s="57"/>
    </row>
    <row r="177" spans="1:11">
      <c r="A177" s="65">
        <f>Visits!A$47</f>
        <v>0</v>
      </c>
      <c r="B177" s="66"/>
      <c r="C177" s="11">
        <f>Visits!C47</f>
        <v>0</v>
      </c>
      <c r="D177" s="66"/>
      <c r="E177" s="66"/>
      <c r="F177" s="57"/>
      <c r="G177" s="57"/>
      <c r="H177" s="57"/>
      <c r="I177" s="57"/>
      <c r="J177" s="57"/>
      <c r="K177" s="57"/>
    </row>
    <row r="178" spans="1:11">
      <c r="A178" s="65">
        <f>Visits!A$47</f>
        <v>0</v>
      </c>
      <c r="B178" s="66"/>
      <c r="C178" s="66"/>
      <c r="D178" s="11">
        <f>Visits!D47</f>
        <v>0</v>
      </c>
      <c r="E178" s="66"/>
      <c r="F178" s="57"/>
      <c r="G178" s="57"/>
      <c r="H178" s="57"/>
      <c r="I178" s="57"/>
      <c r="J178" s="57"/>
      <c r="K178" s="57"/>
    </row>
    <row r="179" spans="1:11" s="70" customFormat="1">
      <c r="A179" s="72">
        <f>Visits!A$47</f>
        <v>0</v>
      </c>
      <c r="B179" s="73"/>
      <c r="C179" s="73"/>
      <c r="D179" s="73"/>
      <c r="E179" s="49">
        <f>Visits!E47</f>
        <v>0</v>
      </c>
      <c r="F179" s="75"/>
      <c r="G179" s="75"/>
      <c r="H179" s="75"/>
      <c r="I179" s="75"/>
      <c r="J179" s="75"/>
      <c r="K179" s="75"/>
    </row>
    <row r="180" spans="1:11">
      <c r="A180" s="25">
        <f>Visits!A$48</f>
        <v>0</v>
      </c>
      <c r="B180" s="11">
        <f>Visits!B48</f>
        <v>0</v>
      </c>
      <c r="C180" s="14"/>
      <c r="D180" s="14"/>
      <c r="E180" s="14"/>
      <c r="F180" s="57"/>
      <c r="G180" s="57"/>
      <c r="H180" s="57"/>
      <c r="I180" s="57"/>
      <c r="J180" s="57"/>
      <c r="K180" s="57"/>
    </row>
    <row r="181" spans="1:11">
      <c r="A181" s="25">
        <f>Visits!A$48</f>
        <v>0</v>
      </c>
      <c r="B181" s="13"/>
      <c r="C181" s="15">
        <f>Visits!C48</f>
        <v>0</v>
      </c>
      <c r="D181" s="14"/>
      <c r="E181" s="14"/>
      <c r="F181" s="57"/>
      <c r="G181" s="57"/>
      <c r="H181" s="57"/>
      <c r="I181" s="57"/>
      <c r="J181" s="57"/>
      <c r="K181" s="57"/>
    </row>
    <row r="182" spans="1:11">
      <c r="A182" s="25">
        <f>Visits!A$48</f>
        <v>0</v>
      </c>
      <c r="B182" s="13"/>
      <c r="C182" s="14"/>
      <c r="D182" s="15">
        <f>Visits!D48</f>
        <v>0</v>
      </c>
      <c r="E182" s="14"/>
      <c r="F182" s="57"/>
      <c r="G182" s="57"/>
      <c r="H182" s="57"/>
      <c r="I182" s="57"/>
      <c r="J182" s="57"/>
      <c r="K182" s="57"/>
    </row>
    <row r="183" spans="1:11" s="70" customFormat="1">
      <c r="A183" s="47">
        <f>Visits!A$48</f>
        <v>0</v>
      </c>
      <c r="B183" s="68"/>
      <c r="C183" s="69"/>
      <c r="D183" s="69"/>
      <c r="E183" s="49">
        <f>Visits!E48</f>
        <v>0</v>
      </c>
      <c r="F183" s="75"/>
      <c r="G183" s="75"/>
      <c r="H183" s="75"/>
      <c r="I183" s="75"/>
      <c r="J183" s="75"/>
      <c r="K183" s="75"/>
    </row>
    <row r="184" spans="1:11">
      <c r="A184" s="65">
        <f>Visits!A$49</f>
        <v>0</v>
      </c>
      <c r="B184" s="11">
        <f>Visits!B49</f>
        <v>0</v>
      </c>
      <c r="C184" s="66"/>
      <c r="D184" s="66"/>
      <c r="E184" s="66"/>
      <c r="F184" s="57"/>
      <c r="G184" s="57"/>
      <c r="H184" s="57"/>
      <c r="I184" s="57"/>
      <c r="J184" s="57"/>
      <c r="K184" s="57"/>
    </row>
    <row r="185" spans="1:11">
      <c r="A185" s="65">
        <f>Visits!A$49</f>
        <v>0</v>
      </c>
      <c r="B185" s="66"/>
      <c r="C185" s="11">
        <f>Visits!C49</f>
        <v>0</v>
      </c>
      <c r="D185" s="66"/>
      <c r="E185" s="66"/>
      <c r="F185" s="57"/>
      <c r="G185" s="57"/>
      <c r="H185" s="57"/>
      <c r="I185" s="57"/>
      <c r="J185" s="57"/>
      <c r="K185" s="57"/>
    </row>
    <row r="186" spans="1:11">
      <c r="A186" s="65">
        <f>Visits!A$49</f>
        <v>0</v>
      </c>
      <c r="B186" s="66"/>
      <c r="C186" s="66"/>
      <c r="D186" s="11">
        <f>Visits!D49</f>
        <v>0</v>
      </c>
      <c r="E186" s="66"/>
      <c r="F186" s="57"/>
      <c r="G186" s="57"/>
      <c r="H186" s="57"/>
      <c r="I186" s="57"/>
      <c r="J186" s="57"/>
      <c r="K186" s="57"/>
    </row>
    <row r="187" spans="1:11" s="70" customFormat="1">
      <c r="A187" s="72">
        <f>Visits!A$49</f>
        <v>0</v>
      </c>
      <c r="B187" s="73"/>
      <c r="C187" s="73"/>
      <c r="D187" s="73"/>
      <c r="E187" s="49">
        <f>Visits!E49</f>
        <v>0</v>
      </c>
      <c r="F187" s="75"/>
      <c r="G187" s="75"/>
      <c r="H187" s="75"/>
      <c r="I187" s="75"/>
      <c r="J187" s="75"/>
      <c r="K187" s="75"/>
    </row>
    <row r="188" spans="1:11">
      <c r="A188" s="25">
        <f>Visits!A$50</f>
        <v>0</v>
      </c>
      <c r="B188" s="11">
        <f>Visits!B50</f>
        <v>0</v>
      </c>
      <c r="C188" s="14"/>
      <c r="D188" s="14"/>
      <c r="E188" s="14"/>
      <c r="F188" s="57"/>
      <c r="G188" s="57"/>
      <c r="H188" s="57"/>
      <c r="I188" s="57"/>
      <c r="J188" s="57"/>
      <c r="K188" s="57"/>
    </row>
    <row r="189" spans="1:11">
      <c r="A189" s="25">
        <f>Visits!A$50</f>
        <v>0</v>
      </c>
      <c r="B189" s="13"/>
      <c r="C189" s="15">
        <f>Visits!C50</f>
        <v>0</v>
      </c>
      <c r="D189" s="14"/>
      <c r="E189" s="14"/>
      <c r="F189" s="57"/>
      <c r="G189" s="57"/>
      <c r="H189" s="57"/>
      <c r="I189" s="57"/>
      <c r="J189" s="57"/>
      <c r="K189" s="57"/>
    </row>
    <row r="190" spans="1:11">
      <c r="A190" s="25">
        <f>Visits!A$50</f>
        <v>0</v>
      </c>
      <c r="B190" s="13"/>
      <c r="C190" s="14"/>
      <c r="D190" s="15">
        <f>Visits!D50</f>
        <v>0</v>
      </c>
      <c r="E190" s="14"/>
      <c r="F190" s="57"/>
      <c r="G190" s="57"/>
      <c r="H190" s="57"/>
      <c r="I190" s="57"/>
      <c r="J190" s="57"/>
      <c r="K190" s="57"/>
    </row>
    <row r="191" spans="1:11" s="70" customFormat="1">
      <c r="A191" s="47">
        <f>Visits!A$50</f>
        <v>0</v>
      </c>
      <c r="B191" s="68"/>
      <c r="C191" s="69"/>
      <c r="D191" s="69"/>
      <c r="E191" s="49">
        <f>Visits!E50</f>
        <v>0</v>
      </c>
      <c r="F191" s="75"/>
      <c r="G191" s="75"/>
      <c r="H191" s="75"/>
      <c r="I191" s="75"/>
      <c r="J191" s="75"/>
      <c r="K191" s="75"/>
    </row>
    <row r="192" spans="1:11">
      <c r="A192" s="65">
        <f>Visits!A$51</f>
        <v>0</v>
      </c>
      <c r="B192" s="11">
        <f>Visits!B51</f>
        <v>0</v>
      </c>
      <c r="C192" s="66"/>
      <c r="D192" s="66"/>
      <c r="E192" s="66"/>
      <c r="F192" s="57"/>
      <c r="G192" s="57"/>
      <c r="H192" s="57"/>
      <c r="I192" s="57"/>
      <c r="J192" s="57"/>
      <c r="K192" s="57"/>
    </row>
    <row r="193" spans="1:11">
      <c r="A193" s="65">
        <f>Visits!A$51</f>
        <v>0</v>
      </c>
      <c r="B193" s="66"/>
      <c r="C193" s="11">
        <f>Visits!C51</f>
        <v>0</v>
      </c>
      <c r="D193" s="66"/>
      <c r="E193" s="66"/>
      <c r="F193" s="57"/>
      <c r="G193" s="57"/>
      <c r="H193" s="57"/>
      <c r="I193" s="57"/>
      <c r="J193" s="57"/>
      <c r="K193" s="57"/>
    </row>
    <row r="194" spans="1:11">
      <c r="A194" s="65">
        <f>Visits!A$51</f>
        <v>0</v>
      </c>
      <c r="B194" s="66"/>
      <c r="C194" s="66"/>
      <c r="D194" s="11">
        <f>Visits!D51</f>
        <v>0</v>
      </c>
      <c r="E194" s="66"/>
      <c r="F194" s="57"/>
      <c r="G194" s="57"/>
      <c r="H194" s="57"/>
      <c r="I194" s="57"/>
      <c r="J194" s="57"/>
      <c r="K194" s="57"/>
    </row>
    <row r="195" spans="1:11" s="70" customFormat="1">
      <c r="A195" s="72">
        <f>Visits!A$51</f>
        <v>0</v>
      </c>
      <c r="B195" s="73"/>
      <c r="C195" s="73"/>
      <c r="D195" s="73"/>
      <c r="E195" s="49">
        <f>Visits!E51</f>
        <v>0</v>
      </c>
      <c r="F195" s="75"/>
      <c r="G195" s="75"/>
      <c r="H195" s="75"/>
      <c r="I195" s="75"/>
      <c r="J195" s="75"/>
      <c r="K195" s="75"/>
    </row>
    <row r="196" spans="1:11">
      <c r="A196" s="25">
        <f>Visits!A$52</f>
        <v>0</v>
      </c>
      <c r="B196" s="11">
        <f>Visits!B52</f>
        <v>0</v>
      </c>
      <c r="C196" s="14"/>
      <c r="D196" s="14"/>
      <c r="E196" s="14"/>
      <c r="F196" s="57"/>
      <c r="G196" s="57"/>
      <c r="H196" s="57"/>
      <c r="I196" s="57"/>
      <c r="J196" s="57"/>
      <c r="K196" s="57"/>
    </row>
    <row r="197" spans="1:11">
      <c r="A197" s="25">
        <f>Visits!A$52</f>
        <v>0</v>
      </c>
      <c r="B197" s="13"/>
      <c r="C197" s="15">
        <f>Visits!C52</f>
        <v>0</v>
      </c>
      <c r="D197" s="14"/>
      <c r="E197" s="14"/>
      <c r="F197" s="57"/>
      <c r="G197" s="57"/>
      <c r="H197" s="57"/>
      <c r="I197" s="57"/>
      <c r="J197" s="57"/>
      <c r="K197" s="57"/>
    </row>
    <row r="198" spans="1:11">
      <c r="A198" s="25">
        <f>Visits!A$52</f>
        <v>0</v>
      </c>
      <c r="B198" s="13"/>
      <c r="C198" s="14"/>
      <c r="D198" s="15">
        <f>Visits!D52</f>
        <v>0</v>
      </c>
      <c r="E198" s="14"/>
      <c r="F198" s="57"/>
      <c r="G198" s="57"/>
      <c r="H198" s="57"/>
      <c r="I198" s="57"/>
      <c r="J198" s="57"/>
      <c r="K198" s="57"/>
    </row>
    <row r="199" spans="1:11" s="70" customFormat="1">
      <c r="A199" s="47">
        <f>Visits!A$52</f>
        <v>0</v>
      </c>
      <c r="B199" s="68"/>
      <c r="C199" s="69"/>
      <c r="D199" s="69"/>
      <c r="E199" s="49">
        <f>Visits!E52</f>
        <v>0</v>
      </c>
      <c r="F199" s="75"/>
      <c r="G199" s="75"/>
      <c r="H199" s="75"/>
      <c r="I199" s="75"/>
      <c r="J199" s="75"/>
      <c r="K199" s="75"/>
    </row>
    <row r="200" spans="1:11">
      <c r="A200" s="65">
        <f>Visits!A$53</f>
        <v>0</v>
      </c>
      <c r="B200" s="11">
        <f>Visits!B53</f>
        <v>0</v>
      </c>
      <c r="C200" s="66"/>
      <c r="D200" s="66"/>
      <c r="E200" s="66"/>
      <c r="F200" s="57"/>
      <c r="G200" s="57"/>
      <c r="H200" s="57"/>
      <c r="I200" s="57"/>
      <c r="J200" s="57"/>
      <c r="K200" s="57"/>
    </row>
    <row r="201" spans="1:11">
      <c r="A201" s="65">
        <f>Visits!A$53</f>
        <v>0</v>
      </c>
      <c r="B201" s="66"/>
      <c r="C201" s="11">
        <f>Visits!C53</f>
        <v>0</v>
      </c>
      <c r="D201" s="66"/>
      <c r="E201" s="66"/>
      <c r="F201" s="57"/>
      <c r="G201" s="57"/>
      <c r="H201" s="57"/>
      <c r="I201" s="57"/>
      <c r="J201" s="57"/>
      <c r="K201" s="57"/>
    </row>
    <row r="202" spans="1:11">
      <c r="A202" s="65">
        <f>Visits!A$53</f>
        <v>0</v>
      </c>
      <c r="B202" s="66"/>
      <c r="C202" s="66"/>
      <c r="D202" s="11">
        <f>Visits!D53</f>
        <v>0</v>
      </c>
      <c r="E202" s="66"/>
      <c r="F202" s="57"/>
      <c r="G202" s="57"/>
      <c r="H202" s="57"/>
      <c r="I202" s="57"/>
      <c r="J202" s="57"/>
      <c r="K202" s="57"/>
    </row>
    <row r="203" spans="1:11" s="70" customFormat="1">
      <c r="A203" s="72">
        <f>Visits!A$53</f>
        <v>0</v>
      </c>
      <c r="B203" s="73"/>
      <c r="C203" s="73"/>
      <c r="D203" s="73"/>
      <c r="E203" s="49">
        <f>Visits!E53</f>
        <v>0</v>
      </c>
      <c r="F203" s="75"/>
      <c r="G203" s="75"/>
      <c r="H203" s="75"/>
      <c r="I203" s="75"/>
      <c r="J203" s="75"/>
      <c r="K203" s="75"/>
    </row>
    <row r="204" spans="1:11">
      <c r="A204" s="25">
        <f>Visits!A$54</f>
        <v>0</v>
      </c>
      <c r="B204" s="11">
        <f>Visits!B54</f>
        <v>0</v>
      </c>
      <c r="C204" s="14"/>
      <c r="D204" s="14"/>
      <c r="E204" s="14"/>
      <c r="F204" s="57"/>
      <c r="G204" s="57"/>
      <c r="H204" s="57"/>
      <c r="I204" s="57"/>
      <c r="J204" s="57"/>
      <c r="K204" s="57"/>
    </row>
    <row r="205" spans="1:11">
      <c r="A205" s="25">
        <f>Visits!A$54</f>
        <v>0</v>
      </c>
      <c r="B205" s="13"/>
      <c r="C205" s="15">
        <f>Visits!C54</f>
        <v>0</v>
      </c>
      <c r="D205" s="14"/>
      <c r="E205" s="14"/>
      <c r="F205" s="57"/>
      <c r="G205" s="57"/>
      <c r="H205" s="57"/>
      <c r="I205" s="57"/>
      <c r="J205" s="57"/>
      <c r="K205" s="57"/>
    </row>
    <row r="206" spans="1:11">
      <c r="A206" s="25">
        <f>Visits!A$54</f>
        <v>0</v>
      </c>
      <c r="B206" s="13"/>
      <c r="C206" s="14"/>
      <c r="D206" s="15">
        <f>Visits!D54</f>
        <v>0</v>
      </c>
      <c r="E206" s="14"/>
      <c r="F206" s="57"/>
      <c r="G206" s="57"/>
      <c r="H206" s="57"/>
      <c r="I206" s="57"/>
      <c r="J206" s="57"/>
      <c r="K206" s="57"/>
    </row>
    <row r="207" spans="1:11" s="70" customFormat="1">
      <c r="A207" s="47">
        <f>Visits!A$54</f>
        <v>0</v>
      </c>
      <c r="B207" s="68"/>
      <c r="C207" s="69"/>
      <c r="D207" s="69"/>
      <c r="E207" s="49">
        <f>Visits!E54</f>
        <v>0</v>
      </c>
      <c r="F207" s="75"/>
      <c r="G207" s="75"/>
      <c r="H207" s="75"/>
      <c r="I207" s="75"/>
      <c r="J207" s="75"/>
      <c r="K207" s="75"/>
    </row>
    <row r="208" spans="1:11">
      <c r="A208" s="65">
        <f>Visits!A$55</f>
        <v>0</v>
      </c>
      <c r="B208" s="11">
        <f>Visits!B55</f>
        <v>0</v>
      </c>
      <c r="C208" s="66"/>
      <c r="D208" s="66"/>
      <c r="E208" s="66"/>
      <c r="F208" s="57"/>
      <c r="G208" s="57"/>
      <c r="H208" s="57"/>
      <c r="I208" s="57"/>
      <c r="J208" s="57"/>
      <c r="K208" s="57"/>
    </row>
    <row r="209" spans="1:11">
      <c r="A209" s="65">
        <f>Visits!A$55</f>
        <v>0</v>
      </c>
      <c r="B209" s="66"/>
      <c r="C209" s="11">
        <f>Visits!C55</f>
        <v>0</v>
      </c>
      <c r="D209" s="66"/>
      <c r="E209" s="66"/>
      <c r="F209" s="57"/>
      <c r="G209" s="57"/>
      <c r="H209" s="57"/>
      <c r="I209" s="57"/>
      <c r="J209" s="57"/>
      <c r="K209" s="57"/>
    </row>
    <row r="210" spans="1:11">
      <c r="A210" s="65">
        <f>Visits!A$55</f>
        <v>0</v>
      </c>
      <c r="B210" s="66"/>
      <c r="C210" s="66"/>
      <c r="D210" s="11">
        <f>Visits!D55</f>
        <v>0</v>
      </c>
      <c r="E210" s="66"/>
      <c r="F210" s="57"/>
      <c r="G210" s="57"/>
      <c r="H210" s="57"/>
      <c r="I210" s="57"/>
      <c r="J210" s="57"/>
      <c r="K210" s="57"/>
    </row>
    <row r="211" spans="1:11" s="70" customFormat="1">
      <c r="A211" s="72">
        <f>Visits!A$55</f>
        <v>0</v>
      </c>
      <c r="B211" s="73"/>
      <c r="C211" s="73"/>
      <c r="D211" s="73"/>
      <c r="E211" s="49">
        <f>Visits!E55</f>
        <v>0</v>
      </c>
      <c r="F211" s="75"/>
      <c r="G211" s="75"/>
      <c r="H211" s="75"/>
      <c r="I211" s="75"/>
      <c r="J211" s="75"/>
      <c r="K211" s="75"/>
    </row>
    <row r="212" spans="1:11">
      <c r="A212" s="25">
        <f>Visits!A$56</f>
        <v>0</v>
      </c>
      <c r="B212" s="11">
        <f>Visits!B56</f>
        <v>0</v>
      </c>
      <c r="C212" s="14"/>
      <c r="D212" s="14"/>
      <c r="E212" s="14"/>
      <c r="F212" s="57"/>
      <c r="G212" s="57"/>
      <c r="H212" s="57"/>
      <c r="I212" s="57"/>
      <c r="J212" s="57"/>
      <c r="K212" s="57"/>
    </row>
    <row r="213" spans="1:11">
      <c r="A213" s="25">
        <f>Visits!A$56</f>
        <v>0</v>
      </c>
      <c r="B213" s="13"/>
      <c r="C213" s="15">
        <f>Visits!C56</f>
        <v>0</v>
      </c>
      <c r="D213" s="14"/>
      <c r="E213" s="14"/>
      <c r="F213" s="57"/>
      <c r="G213" s="57"/>
      <c r="H213" s="57"/>
      <c r="I213" s="57"/>
      <c r="J213" s="57"/>
      <c r="K213" s="57"/>
    </row>
    <row r="214" spans="1:11">
      <c r="A214" s="25">
        <f>Visits!A$56</f>
        <v>0</v>
      </c>
      <c r="B214" s="13"/>
      <c r="C214" s="14"/>
      <c r="D214" s="15">
        <f>Visits!D56</f>
        <v>0</v>
      </c>
      <c r="E214" s="14"/>
      <c r="F214" s="57"/>
      <c r="G214" s="57"/>
      <c r="H214" s="57"/>
      <c r="I214" s="57"/>
      <c r="J214" s="57"/>
      <c r="K214" s="57"/>
    </row>
    <row r="215" spans="1:11" s="70" customFormat="1">
      <c r="A215" s="47">
        <f>Visits!A$56</f>
        <v>0</v>
      </c>
      <c r="B215" s="68"/>
      <c r="C215" s="69"/>
      <c r="D215" s="69"/>
      <c r="E215" s="49">
        <f>Visits!E56</f>
        <v>0</v>
      </c>
      <c r="F215" s="75"/>
      <c r="G215" s="75"/>
      <c r="H215" s="75"/>
      <c r="I215" s="75"/>
      <c r="J215" s="75"/>
      <c r="K215" s="75"/>
    </row>
    <row r="216" spans="1:11">
      <c r="A216" s="65">
        <f>Visits!A$57</f>
        <v>0</v>
      </c>
      <c r="B216" s="11">
        <f>Visits!B57</f>
        <v>0</v>
      </c>
      <c r="C216" s="66"/>
      <c r="D216" s="66"/>
      <c r="E216" s="66"/>
      <c r="F216" s="57"/>
      <c r="G216" s="57"/>
      <c r="H216" s="57"/>
      <c r="I216" s="57"/>
      <c r="J216" s="57"/>
      <c r="K216" s="57"/>
    </row>
    <row r="217" spans="1:11">
      <c r="A217" s="65">
        <f>Visits!A$57</f>
        <v>0</v>
      </c>
      <c r="B217" s="66"/>
      <c r="C217" s="11">
        <f>Visits!C57</f>
        <v>0</v>
      </c>
      <c r="D217" s="66"/>
      <c r="E217" s="66"/>
      <c r="F217" s="57"/>
      <c r="G217" s="57"/>
      <c r="H217" s="57"/>
      <c r="I217" s="57"/>
      <c r="J217" s="57"/>
      <c r="K217" s="57"/>
    </row>
    <row r="218" spans="1:11">
      <c r="A218" s="65">
        <f>Visits!A$57</f>
        <v>0</v>
      </c>
      <c r="B218" s="66"/>
      <c r="C218" s="66"/>
      <c r="D218" s="11">
        <f>Visits!D57</f>
        <v>0</v>
      </c>
      <c r="E218" s="66"/>
      <c r="F218" s="57"/>
      <c r="G218" s="57"/>
      <c r="H218" s="57"/>
      <c r="I218" s="57"/>
      <c r="J218" s="57"/>
      <c r="K218" s="57"/>
    </row>
    <row r="219" spans="1:11" s="70" customFormat="1">
      <c r="A219" s="72">
        <f>Visits!A$57</f>
        <v>0</v>
      </c>
      <c r="B219" s="73"/>
      <c r="C219" s="73"/>
      <c r="D219" s="73"/>
      <c r="E219" s="49">
        <f>Visits!E57</f>
        <v>0</v>
      </c>
      <c r="F219" s="75"/>
      <c r="G219" s="75"/>
      <c r="H219" s="75"/>
      <c r="I219" s="75"/>
      <c r="J219" s="75"/>
      <c r="K219" s="75"/>
    </row>
    <row r="220" spans="1:11">
      <c r="A220" s="25">
        <f>Visits!A$58</f>
        <v>0</v>
      </c>
      <c r="B220" s="11">
        <f>Visits!B58</f>
        <v>0</v>
      </c>
      <c r="C220" s="14"/>
      <c r="D220" s="14"/>
      <c r="E220" s="14"/>
      <c r="F220" s="57"/>
      <c r="G220" s="57"/>
      <c r="H220" s="57"/>
      <c r="I220" s="57"/>
      <c r="J220" s="57"/>
      <c r="K220" s="57"/>
    </row>
    <row r="221" spans="1:11">
      <c r="A221" s="25">
        <f>Visits!A$58</f>
        <v>0</v>
      </c>
      <c r="B221" s="13"/>
      <c r="C221" s="15">
        <f>Visits!C58</f>
        <v>0</v>
      </c>
      <c r="D221" s="14"/>
      <c r="E221" s="14"/>
      <c r="F221" s="57"/>
      <c r="G221" s="57"/>
      <c r="H221" s="57"/>
      <c r="I221" s="57"/>
      <c r="J221" s="57"/>
      <c r="K221" s="57"/>
    </row>
    <row r="222" spans="1:11">
      <c r="A222" s="25">
        <f>Visits!A$58</f>
        <v>0</v>
      </c>
      <c r="B222" s="13"/>
      <c r="C222" s="14"/>
      <c r="D222" s="15">
        <f>Visits!D58</f>
        <v>0</v>
      </c>
      <c r="E222" s="14"/>
      <c r="F222" s="57"/>
      <c r="G222" s="57"/>
      <c r="H222" s="57"/>
      <c r="I222" s="57"/>
      <c r="J222" s="57"/>
      <c r="K222" s="57"/>
    </row>
    <row r="223" spans="1:11" s="70" customFormat="1">
      <c r="A223" s="47">
        <f>Visits!A$58</f>
        <v>0</v>
      </c>
      <c r="B223" s="68"/>
      <c r="C223" s="69"/>
      <c r="D223" s="69"/>
      <c r="E223" s="49">
        <f>Visits!E58</f>
        <v>0</v>
      </c>
      <c r="F223" s="75"/>
      <c r="G223" s="75"/>
      <c r="H223" s="75"/>
      <c r="I223" s="75"/>
      <c r="J223" s="75"/>
      <c r="K223" s="75"/>
    </row>
    <row r="224" spans="1:11">
      <c r="A224" s="65">
        <f>Visits!A$59</f>
        <v>0</v>
      </c>
      <c r="B224" s="11">
        <f>Visits!B59</f>
        <v>0</v>
      </c>
      <c r="C224" s="66"/>
      <c r="D224" s="66"/>
      <c r="E224" s="66"/>
      <c r="F224" s="57"/>
      <c r="G224" s="57"/>
      <c r="H224" s="57"/>
      <c r="I224" s="57"/>
      <c r="J224" s="57"/>
      <c r="K224" s="57"/>
    </row>
    <row r="225" spans="1:11">
      <c r="A225" s="65">
        <f>Visits!A$59</f>
        <v>0</v>
      </c>
      <c r="B225" s="66"/>
      <c r="C225" s="11">
        <f>Visits!C59</f>
        <v>0</v>
      </c>
      <c r="D225" s="66"/>
      <c r="E225" s="66"/>
      <c r="F225" s="57"/>
      <c r="G225" s="57"/>
      <c r="H225" s="57"/>
      <c r="I225" s="57"/>
      <c r="J225" s="57"/>
      <c r="K225" s="57"/>
    </row>
    <row r="226" spans="1:11">
      <c r="A226" s="65">
        <f>Visits!A$59</f>
        <v>0</v>
      </c>
      <c r="B226" s="66"/>
      <c r="C226" s="66"/>
      <c r="D226" s="11">
        <f>Visits!D59</f>
        <v>0</v>
      </c>
      <c r="E226" s="66"/>
      <c r="F226" s="57"/>
      <c r="G226" s="57"/>
      <c r="H226" s="57"/>
      <c r="I226" s="57"/>
      <c r="J226" s="57"/>
      <c r="K226" s="57"/>
    </row>
    <row r="227" spans="1:11" s="70" customFormat="1">
      <c r="A227" s="72">
        <f>Visits!A$59</f>
        <v>0</v>
      </c>
      <c r="B227" s="73"/>
      <c r="C227" s="73"/>
      <c r="D227" s="73"/>
      <c r="E227" s="49">
        <f>Visits!E59</f>
        <v>0</v>
      </c>
      <c r="F227" s="75"/>
      <c r="G227" s="75"/>
      <c r="H227" s="75"/>
      <c r="I227" s="75"/>
      <c r="J227" s="75"/>
      <c r="K227" s="75"/>
    </row>
    <row r="228" spans="1:11">
      <c r="A228" s="25">
        <f>Visits!A$60</f>
        <v>0</v>
      </c>
      <c r="B228" s="11">
        <f>Visits!B60</f>
        <v>0</v>
      </c>
      <c r="C228" s="14"/>
      <c r="D228" s="14"/>
      <c r="E228" s="14"/>
      <c r="F228" s="57"/>
      <c r="G228" s="57"/>
      <c r="H228" s="57"/>
      <c r="I228" s="57"/>
      <c r="J228" s="57"/>
      <c r="K228" s="57"/>
    </row>
    <row r="229" spans="1:11">
      <c r="A229" s="25">
        <f>Visits!A$60</f>
        <v>0</v>
      </c>
      <c r="B229" s="13"/>
      <c r="C229" s="15">
        <f>Visits!C60</f>
        <v>0</v>
      </c>
      <c r="D229" s="14"/>
      <c r="E229" s="14"/>
      <c r="F229" s="57"/>
      <c r="G229" s="57"/>
      <c r="H229" s="57"/>
      <c r="I229" s="57"/>
      <c r="J229" s="57"/>
      <c r="K229" s="57"/>
    </row>
    <row r="230" spans="1:11">
      <c r="A230" s="25">
        <f>Visits!A$60</f>
        <v>0</v>
      </c>
      <c r="B230" s="13"/>
      <c r="C230" s="14"/>
      <c r="D230" s="15">
        <f>Visits!D60</f>
        <v>0</v>
      </c>
      <c r="E230" s="14"/>
      <c r="F230" s="57"/>
      <c r="G230" s="57"/>
      <c r="H230" s="57"/>
      <c r="I230" s="57"/>
      <c r="J230" s="57"/>
      <c r="K230" s="57"/>
    </row>
    <row r="231" spans="1:11" s="70" customFormat="1">
      <c r="A231" s="47">
        <f>Visits!A$60</f>
        <v>0</v>
      </c>
      <c r="B231" s="68"/>
      <c r="C231" s="69"/>
      <c r="D231" s="69"/>
      <c r="E231" s="49">
        <f>Visits!E60</f>
        <v>0</v>
      </c>
      <c r="F231" s="75"/>
      <c r="G231" s="75"/>
      <c r="H231" s="75"/>
      <c r="I231" s="75"/>
      <c r="J231" s="75"/>
      <c r="K231" s="75"/>
    </row>
    <row r="232" spans="1:11">
      <c r="A232" s="65">
        <f>Visits!A$61</f>
        <v>0</v>
      </c>
      <c r="B232" s="11">
        <f>Visits!B61</f>
        <v>0</v>
      </c>
      <c r="C232" s="66"/>
      <c r="D232" s="66"/>
      <c r="E232" s="66"/>
      <c r="F232" s="57"/>
      <c r="G232" s="57"/>
      <c r="H232" s="57"/>
      <c r="I232" s="57"/>
      <c r="J232" s="57"/>
      <c r="K232" s="57"/>
    </row>
    <row r="233" spans="1:11">
      <c r="A233" s="65">
        <f>Visits!A$61</f>
        <v>0</v>
      </c>
      <c r="B233" s="66"/>
      <c r="C233" s="11">
        <f>Visits!C61</f>
        <v>0</v>
      </c>
      <c r="D233" s="66"/>
      <c r="E233" s="66"/>
      <c r="F233" s="57"/>
      <c r="G233" s="57"/>
      <c r="H233" s="57"/>
      <c r="I233" s="57"/>
      <c r="J233" s="57"/>
      <c r="K233" s="57"/>
    </row>
    <row r="234" spans="1:11">
      <c r="A234" s="65">
        <f>Visits!A$61</f>
        <v>0</v>
      </c>
      <c r="B234" s="66"/>
      <c r="C234" s="66"/>
      <c r="D234" s="11">
        <f>Visits!D61</f>
        <v>0</v>
      </c>
      <c r="E234" s="66"/>
      <c r="F234" s="57"/>
      <c r="G234" s="57"/>
      <c r="H234" s="57"/>
      <c r="I234" s="57"/>
      <c r="J234" s="57"/>
      <c r="K234" s="57"/>
    </row>
    <row r="235" spans="1:11" s="70" customFormat="1">
      <c r="A235" s="72">
        <f>Visits!A$61</f>
        <v>0</v>
      </c>
      <c r="B235" s="73"/>
      <c r="C235" s="73"/>
      <c r="D235" s="73"/>
      <c r="E235" s="49">
        <f>Visits!E61</f>
        <v>0</v>
      </c>
      <c r="F235" s="75"/>
      <c r="G235" s="75"/>
      <c r="H235" s="75"/>
      <c r="I235" s="75"/>
      <c r="J235" s="75"/>
      <c r="K235" s="75"/>
    </row>
    <row r="236" spans="1:11">
      <c r="A236" s="25">
        <f>Visits!A$62</f>
        <v>0</v>
      </c>
      <c r="B236" s="11">
        <f>Visits!B62</f>
        <v>0</v>
      </c>
      <c r="C236" s="14"/>
      <c r="D236" s="14"/>
      <c r="E236" s="14"/>
      <c r="F236" s="57"/>
      <c r="G236" s="57"/>
      <c r="H236" s="57"/>
      <c r="I236" s="57"/>
      <c r="J236" s="57"/>
      <c r="K236" s="57"/>
    </row>
    <row r="237" spans="1:11">
      <c r="A237" s="25">
        <f>Visits!A$62</f>
        <v>0</v>
      </c>
      <c r="B237" s="13"/>
      <c r="C237" s="15">
        <f>Visits!C62</f>
        <v>0</v>
      </c>
      <c r="D237" s="14"/>
      <c r="E237" s="14"/>
      <c r="F237" s="57"/>
      <c r="G237" s="57"/>
      <c r="H237" s="57"/>
      <c r="I237" s="57"/>
      <c r="J237" s="57"/>
      <c r="K237" s="57"/>
    </row>
    <row r="238" spans="1:11">
      <c r="A238" s="25">
        <f>Visits!A$62</f>
        <v>0</v>
      </c>
      <c r="B238" s="13"/>
      <c r="C238" s="14"/>
      <c r="D238" s="15">
        <f>Visits!D62</f>
        <v>0</v>
      </c>
      <c r="E238" s="14"/>
      <c r="F238" s="57"/>
      <c r="G238" s="57"/>
      <c r="H238" s="57"/>
      <c r="I238" s="57"/>
      <c r="J238" s="57"/>
      <c r="K238" s="57"/>
    </row>
    <row r="239" spans="1:11" s="70" customFormat="1">
      <c r="A239" s="47">
        <f>Visits!A$62</f>
        <v>0</v>
      </c>
      <c r="B239" s="68"/>
      <c r="C239" s="69"/>
      <c r="D239" s="69"/>
      <c r="E239" s="49">
        <f>Visits!E62</f>
        <v>0</v>
      </c>
      <c r="F239" s="75"/>
      <c r="G239" s="75"/>
      <c r="H239" s="75"/>
      <c r="I239" s="75"/>
      <c r="J239" s="75"/>
      <c r="K239" s="75"/>
    </row>
    <row r="240" spans="1:11">
      <c r="A240" s="65">
        <f>Visits!A$63</f>
        <v>0</v>
      </c>
      <c r="B240" s="11">
        <f>Visits!B63</f>
        <v>0</v>
      </c>
      <c r="C240" s="66"/>
      <c r="D240" s="66"/>
      <c r="E240" s="66"/>
      <c r="F240" s="57"/>
      <c r="G240" s="57"/>
      <c r="H240" s="57"/>
      <c r="I240" s="57"/>
      <c r="J240" s="57"/>
      <c r="K240" s="57"/>
    </row>
    <row r="241" spans="1:11">
      <c r="A241" s="65">
        <f>Visits!A$63</f>
        <v>0</v>
      </c>
      <c r="B241" s="66"/>
      <c r="C241" s="11">
        <f>Visits!C63</f>
        <v>0</v>
      </c>
      <c r="D241" s="66"/>
      <c r="E241" s="66"/>
      <c r="F241" s="57"/>
      <c r="G241" s="57"/>
      <c r="H241" s="57"/>
      <c r="I241" s="57"/>
      <c r="J241" s="57"/>
      <c r="K241" s="57"/>
    </row>
    <row r="242" spans="1:11">
      <c r="A242" s="65">
        <f>Visits!A$63</f>
        <v>0</v>
      </c>
      <c r="B242" s="66"/>
      <c r="C242" s="66"/>
      <c r="D242" s="11">
        <f>Visits!D63</f>
        <v>0</v>
      </c>
      <c r="E242" s="66"/>
      <c r="F242" s="57"/>
      <c r="G242" s="57"/>
      <c r="H242" s="57"/>
      <c r="I242" s="57"/>
      <c r="J242" s="57"/>
      <c r="K242" s="57"/>
    </row>
    <row r="243" spans="1:11" s="70" customFormat="1">
      <c r="A243" s="72">
        <f>Visits!A$63</f>
        <v>0</v>
      </c>
      <c r="B243" s="73"/>
      <c r="C243" s="73"/>
      <c r="D243" s="73"/>
      <c r="E243" s="49">
        <f>Visits!E63</f>
        <v>0</v>
      </c>
      <c r="F243" s="75"/>
      <c r="G243" s="75"/>
      <c r="H243" s="75"/>
      <c r="I243" s="75"/>
      <c r="J243" s="75"/>
      <c r="K243" s="75"/>
    </row>
    <row r="244" spans="1:11">
      <c r="A244" s="25">
        <f>Visits!A$64</f>
        <v>0</v>
      </c>
      <c r="B244" s="11">
        <f>Visits!B64</f>
        <v>0</v>
      </c>
      <c r="C244" s="14"/>
      <c r="D244" s="14"/>
      <c r="E244" s="14"/>
      <c r="F244" s="57"/>
      <c r="G244" s="57"/>
      <c r="H244" s="57"/>
      <c r="I244" s="57"/>
      <c r="J244" s="57"/>
      <c r="K244" s="57"/>
    </row>
    <row r="245" spans="1:11">
      <c r="A245" s="25">
        <f>Visits!A$64</f>
        <v>0</v>
      </c>
      <c r="B245" s="13"/>
      <c r="C245" s="15">
        <f>Visits!C64</f>
        <v>0</v>
      </c>
      <c r="D245" s="14"/>
      <c r="E245" s="14"/>
      <c r="F245" s="57"/>
      <c r="G245" s="57"/>
      <c r="H245" s="57"/>
      <c r="I245" s="57"/>
      <c r="J245" s="57"/>
      <c r="K245" s="57"/>
    </row>
    <row r="246" spans="1:11">
      <c r="A246" s="25">
        <f>Visits!A$64</f>
        <v>0</v>
      </c>
      <c r="B246" s="13"/>
      <c r="C246" s="14"/>
      <c r="D246" s="15">
        <f>Visits!D64</f>
        <v>0</v>
      </c>
      <c r="E246" s="14"/>
      <c r="F246" s="57"/>
      <c r="G246" s="57"/>
      <c r="H246" s="57"/>
      <c r="I246" s="57"/>
      <c r="J246" s="57"/>
      <c r="K246" s="57"/>
    </row>
    <row r="247" spans="1:11" s="70" customFormat="1">
      <c r="A247" s="47">
        <f>Visits!A$64</f>
        <v>0</v>
      </c>
      <c r="B247" s="68"/>
      <c r="C247" s="69"/>
      <c r="D247" s="69"/>
      <c r="E247" s="49">
        <f>Visits!E64</f>
        <v>0</v>
      </c>
      <c r="F247" s="75"/>
      <c r="G247" s="75"/>
      <c r="H247" s="75"/>
      <c r="I247" s="75"/>
      <c r="J247" s="75"/>
      <c r="K247" s="75"/>
    </row>
    <row r="248" spans="1:11">
      <c r="A248" s="32">
        <f>Visits!A$65</f>
        <v>0</v>
      </c>
      <c r="B248" s="11">
        <f>Visits!B65</f>
        <v>0</v>
      </c>
      <c r="C248" s="66"/>
      <c r="D248" s="66"/>
      <c r="E248" s="66"/>
      <c r="F248" s="57"/>
      <c r="G248" s="57"/>
      <c r="H248" s="57"/>
      <c r="I248" s="57"/>
      <c r="J248" s="57"/>
      <c r="K248" s="57"/>
    </row>
    <row r="249" spans="1:11">
      <c r="A249" s="32">
        <f>Visits!A$65</f>
        <v>0</v>
      </c>
      <c r="B249" s="66"/>
      <c r="C249" s="11">
        <f>Visits!C65</f>
        <v>0</v>
      </c>
      <c r="D249" s="66"/>
      <c r="E249" s="66"/>
      <c r="F249" s="57"/>
      <c r="G249" s="57"/>
      <c r="H249" s="57"/>
      <c r="I249" s="57"/>
      <c r="J249" s="57"/>
      <c r="K249" s="57"/>
    </row>
    <row r="250" spans="1:11">
      <c r="A250" s="32">
        <f>Visits!A$65</f>
        <v>0</v>
      </c>
      <c r="B250" s="66"/>
      <c r="C250" s="66"/>
      <c r="D250" s="11">
        <f>Visits!D65</f>
        <v>0</v>
      </c>
      <c r="E250" s="66"/>
      <c r="F250" s="57"/>
      <c r="G250" s="57"/>
      <c r="H250" s="57"/>
      <c r="I250" s="57"/>
      <c r="J250" s="57"/>
      <c r="K250" s="57"/>
    </row>
    <row r="251" spans="1:11" s="70" customFormat="1">
      <c r="A251" s="71">
        <f>Visits!A$65</f>
        <v>0</v>
      </c>
      <c r="B251" s="73"/>
      <c r="C251" s="73"/>
      <c r="D251" s="73"/>
      <c r="E251" s="49">
        <f>Visits!E65</f>
        <v>0</v>
      </c>
      <c r="F251" s="75"/>
      <c r="G251" s="75"/>
      <c r="H251" s="75"/>
      <c r="I251" s="75"/>
      <c r="J251" s="75"/>
      <c r="K251" s="75"/>
    </row>
    <row r="252" spans="1:11">
      <c r="A252" s="25">
        <f>Visits!A$66</f>
        <v>0</v>
      </c>
      <c r="B252" s="11">
        <f>Visits!B66</f>
        <v>0</v>
      </c>
      <c r="C252" s="14"/>
      <c r="D252" s="14"/>
      <c r="E252" s="14"/>
      <c r="F252" s="57"/>
      <c r="G252" s="57"/>
      <c r="H252" s="57"/>
      <c r="I252" s="57"/>
      <c r="J252" s="57"/>
      <c r="K252" s="57"/>
    </row>
    <row r="253" spans="1:11">
      <c r="A253" s="25">
        <f>Visits!A$66</f>
        <v>0</v>
      </c>
      <c r="B253" s="13"/>
      <c r="C253" s="15">
        <f>Visits!C66</f>
        <v>0</v>
      </c>
      <c r="D253" s="14"/>
      <c r="E253" s="14"/>
      <c r="F253" s="57"/>
      <c r="G253" s="57"/>
      <c r="H253" s="57"/>
      <c r="I253" s="57"/>
      <c r="J253" s="57"/>
      <c r="K253" s="57"/>
    </row>
    <row r="254" spans="1:11">
      <c r="A254" s="25">
        <f>Visits!A$66</f>
        <v>0</v>
      </c>
      <c r="B254" s="13"/>
      <c r="C254" s="14"/>
      <c r="D254" s="15">
        <f>Visits!D66</f>
        <v>0</v>
      </c>
      <c r="E254" s="14"/>
      <c r="F254" s="57"/>
      <c r="G254" s="57"/>
      <c r="H254" s="57"/>
      <c r="I254" s="57"/>
      <c r="J254" s="57"/>
      <c r="K254" s="57"/>
    </row>
    <row r="255" spans="1:11" s="70" customFormat="1">
      <c r="A255" s="47">
        <f>Visits!A$66</f>
        <v>0</v>
      </c>
      <c r="B255" s="68"/>
      <c r="C255" s="69"/>
      <c r="D255" s="69"/>
      <c r="E255" s="49">
        <f>Visits!E66</f>
        <v>0</v>
      </c>
      <c r="F255" s="75"/>
      <c r="G255" s="75"/>
      <c r="H255" s="75"/>
      <c r="I255" s="75"/>
      <c r="J255" s="75"/>
      <c r="K255" s="75"/>
    </row>
    <row r="256" spans="1:11">
      <c r="A256" s="65">
        <f>Visits!A$67</f>
        <v>0</v>
      </c>
      <c r="B256" s="11">
        <f>Visits!B67</f>
        <v>0</v>
      </c>
      <c r="C256" s="66"/>
      <c r="D256" s="66"/>
      <c r="E256" s="66"/>
      <c r="F256" s="57"/>
      <c r="G256" s="57"/>
      <c r="H256" s="57"/>
      <c r="I256" s="57"/>
      <c r="J256" s="57"/>
      <c r="K256" s="57"/>
    </row>
    <row r="257" spans="1:11">
      <c r="A257" s="65">
        <f>Visits!A$67</f>
        <v>0</v>
      </c>
      <c r="B257" s="66"/>
      <c r="C257" s="11">
        <f>Visits!C67</f>
        <v>0</v>
      </c>
      <c r="D257" s="66"/>
      <c r="E257" s="66"/>
      <c r="F257" s="57"/>
      <c r="G257" s="57"/>
      <c r="H257" s="57"/>
      <c r="I257" s="57"/>
      <c r="J257" s="57"/>
      <c r="K257" s="57"/>
    </row>
    <row r="258" spans="1:11">
      <c r="A258" s="65">
        <f>Visits!A$67</f>
        <v>0</v>
      </c>
      <c r="B258" s="66"/>
      <c r="C258" s="66"/>
      <c r="D258" s="11">
        <f>Visits!D67</f>
        <v>0</v>
      </c>
      <c r="E258" s="66"/>
      <c r="F258" s="57"/>
      <c r="G258" s="57"/>
      <c r="H258" s="57"/>
      <c r="I258" s="57"/>
      <c r="J258" s="57"/>
      <c r="K258" s="57"/>
    </row>
    <row r="259" spans="1:11" s="70" customFormat="1">
      <c r="A259" s="72">
        <f>Visits!A$67</f>
        <v>0</v>
      </c>
      <c r="B259" s="73"/>
      <c r="C259" s="73"/>
      <c r="D259" s="73"/>
      <c r="E259" s="49">
        <f>Visits!E67</f>
        <v>0</v>
      </c>
      <c r="F259" s="75"/>
      <c r="G259" s="75"/>
      <c r="H259" s="75"/>
      <c r="I259" s="75"/>
      <c r="J259" s="75"/>
      <c r="K259" s="75"/>
    </row>
    <row r="260" spans="1:11">
      <c r="A260" s="25">
        <f>Visits!A$68</f>
        <v>0</v>
      </c>
      <c r="B260" s="11">
        <f>Visits!B68</f>
        <v>0</v>
      </c>
      <c r="C260" s="14"/>
      <c r="D260" s="14"/>
      <c r="E260" s="14"/>
      <c r="F260" s="57"/>
      <c r="G260" s="57"/>
      <c r="H260" s="57"/>
      <c r="I260" s="57"/>
      <c r="J260" s="57"/>
      <c r="K260" s="57"/>
    </row>
    <row r="261" spans="1:11">
      <c r="A261" s="25">
        <f>Visits!A$68</f>
        <v>0</v>
      </c>
      <c r="B261" s="13"/>
      <c r="C261" s="15">
        <f>Visits!C68</f>
        <v>0</v>
      </c>
      <c r="D261" s="14"/>
      <c r="E261" s="14"/>
      <c r="F261" s="57"/>
      <c r="G261" s="57"/>
      <c r="H261" s="57"/>
      <c r="I261" s="57"/>
      <c r="J261" s="57"/>
      <c r="K261" s="57"/>
    </row>
    <row r="262" spans="1:11">
      <c r="A262" s="25">
        <f>Visits!A$68</f>
        <v>0</v>
      </c>
      <c r="B262" s="13"/>
      <c r="C262" s="14"/>
      <c r="D262" s="15">
        <f>Visits!D68</f>
        <v>0</v>
      </c>
      <c r="E262" s="14"/>
      <c r="F262" s="57"/>
      <c r="G262" s="57"/>
      <c r="H262" s="57"/>
      <c r="I262" s="57"/>
      <c r="J262" s="57"/>
      <c r="K262" s="57"/>
    </row>
    <row r="263" spans="1:11" s="70" customFormat="1">
      <c r="A263" s="47">
        <f>Visits!A$68</f>
        <v>0</v>
      </c>
      <c r="B263" s="68"/>
      <c r="C263" s="69"/>
      <c r="D263" s="69"/>
      <c r="E263" s="49">
        <f>Visits!E68</f>
        <v>0</v>
      </c>
      <c r="F263" s="75"/>
      <c r="G263" s="75"/>
      <c r="H263" s="75"/>
      <c r="I263" s="75"/>
      <c r="J263" s="75"/>
      <c r="K263" s="75"/>
    </row>
    <row r="264" spans="1:11">
      <c r="A264" s="65">
        <f>Visits!A$69</f>
        <v>0</v>
      </c>
      <c r="B264" s="11">
        <f>Visits!B69</f>
        <v>0</v>
      </c>
      <c r="C264" s="66"/>
      <c r="D264" s="66"/>
      <c r="E264" s="66"/>
      <c r="F264" s="57"/>
      <c r="G264" s="57"/>
      <c r="H264" s="57"/>
      <c r="I264" s="57"/>
      <c r="J264" s="57"/>
      <c r="K264" s="57"/>
    </row>
    <row r="265" spans="1:11">
      <c r="A265" s="65">
        <f>Visits!A$69</f>
        <v>0</v>
      </c>
      <c r="B265" s="66"/>
      <c r="C265" s="11">
        <f>Visits!C69</f>
        <v>0</v>
      </c>
      <c r="D265" s="66"/>
      <c r="E265" s="66"/>
      <c r="F265" s="57"/>
      <c r="G265" s="57"/>
      <c r="H265" s="57"/>
      <c r="I265" s="57"/>
      <c r="J265" s="57"/>
      <c r="K265" s="57"/>
    </row>
    <row r="266" spans="1:11">
      <c r="A266" s="65">
        <f>Visits!A$69</f>
        <v>0</v>
      </c>
      <c r="B266" s="66"/>
      <c r="C266" s="66"/>
      <c r="D266" s="11">
        <f>Visits!D69</f>
        <v>0</v>
      </c>
      <c r="E266" s="66"/>
      <c r="F266" s="57"/>
      <c r="G266" s="57"/>
      <c r="H266" s="57"/>
      <c r="I266" s="57"/>
      <c r="J266" s="57"/>
      <c r="K266" s="57"/>
    </row>
    <row r="267" spans="1:11" s="70" customFormat="1">
      <c r="A267" s="72">
        <f>Visits!A$69</f>
        <v>0</v>
      </c>
      <c r="B267" s="73"/>
      <c r="C267" s="73"/>
      <c r="D267" s="73"/>
      <c r="E267" s="49">
        <f>Visits!E69</f>
        <v>0</v>
      </c>
      <c r="F267" s="75"/>
      <c r="G267" s="75"/>
      <c r="H267" s="75"/>
      <c r="I267" s="75"/>
      <c r="J267" s="75"/>
      <c r="K267" s="75"/>
    </row>
    <row r="268" spans="1:11">
      <c r="A268" s="25">
        <f>Visits!A$70</f>
        <v>0</v>
      </c>
      <c r="B268" s="11">
        <f>Visits!B70</f>
        <v>0</v>
      </c>
      <c r="C268" s="14"/>
      <c r="D268" s="14"/>
      <c r="E268" s="14"/>
      <c r="F268" s="57"/>
      <c r="G268" s="57"/>
      <c r="H268" s="57"/>
      <c r="I268" s="57"/>
      <c r="J268" s="57"/>
      <c r="K268" s="57"/>
    </row>
    <row r="269" spans="1:11">
      <c r="A269" s="25">
        <f>Visits!A$70</f>
        <v>0</v>
      </c>
      <c r="B269" s="13"/>
      <c r="C269" s="15">
        <f>Visits!C70</f>
        <v>0</v>
      </c>
      <c r="D269" s="14"/>
      <c r="E269" s="14"/>
      <c r="F269" s="57"/>
      <c r="G269" s="57"/>
      <c r="H269" s="57"/>
      <c r="I269" s="57"/>
      <c r="J269" s="57"/>
      <c r="K269" s="57"/>
    </row>
    <row r="270" spans="1:11">
      <c r="A270" s="25">
        <f>Visits!A$70</f>
        <v>0</v>
      </c>
      <c r="B270" s="13"/>
      <c r="C270" s="14"/>
      <c r="D270" s="15">
        <f>Visits!D70</f>
        <v>0</v>
      </c>
      <c r="E270" s="14"/>
      <c r="F270" s="57"/>
      <c r="G270" s="57"/>
      <c r="H270" s="57"/>
      <c r="I270" s="57"/>
      <c r="J270" s="57"/>
      <c r="K270" s="57"/>
    </row>
    <row r="271" spans="1:11" s="70" customFormat="1">
      <c r="A271" s="47">
        <f>Visits!A$70</f>
        <v>0</v>
      </c>
      <c r="B271" s="68"/>
      <c r="C271" s="69"/>
      <c r="D271" s="69"/>
      <c r="E271" s="49">
        <f>Visits!E70</f>
        <v>0</v>
      </c>
      <c r="F271" s="75"/>
      <c r="G271" s="75"/>
      <c r="H271" s="75"/>
      <c r="I271" s="75"/>
      <c r="J271" s="75"/>
      <c r="K271" s="75"/>
    </row>
    <row r="272" spans="1:11">
      <c r="A272" s="65">
        <f>Visits!A$71</f>
        <v>0</v>
      </c>
      <c r="B272" s="11">
        <f>Visits!B71</f>
        <v>0</v>
      </c>
      <c r="C272" s="66"/>
      <c r="D272" s="66"/>
      <c r="E272" s="66"/>
      <c r="F272" s="57"/>
      <c r="G272" s="57"/>
      <c r="H272" s="57"/>
      <c r="I272" s="57"/>
      <c r="J272" s="57"/>
      <c r="K272" s="57"/>
    </row>
    <row r="273" spans="1:11">
      <c r="A273" s="65">
        <f>Visits!A$71</f>
        <v>0</v>
      </c>
      <c r="B273" s="66"/>
      <c r="C273" s="11">
        <f>Visits!C71</f>
        <v>0</v>
      </c>
      <c r="D273" s="66"/>
      <c r="E273" s="66"/>
      <c r="F273" s="57"/>
      <c r="G273" s="57"/>
      <c r="H273" s="57"/>
      <c r="I273" s="57"/>
      <c r="J273" s="57"/>
      <c r="K273" s="57"/>
    </row>
    <row r="274" spans="1:11">
      <c r="A274" s="65">
        <f>Visits!A$71</f>
        <v>0</v>
      </c>
      <c r="B274" s="66"/>
      <c r="C274" s="66"/>
      <c r="D274" s="11">
        <f>Visits!D71</f>
        <v>0</v>
      </c>
      <c r="E274" s="66"/>
      <c r="F274" s="57"/>
      <c r="G274" s="57"/>
      <c r="H274" s="57"/>
      <c r="I274" s="57"/>
      <c r="J274" s="57"/>
      <c r="K274" s="57"/>
    </row>
    <row r="275" spans="1:11" s="70" customFormat="1">
      <c r="A275" s="72">
        <f>Visits!A$71</f>
        <v>0</v>
      </c>
      <c r="B275" s="73"/>
      <c r="C275" s="73"/>
      <c r="D275" s="73"/>
      <c r="E275" s="49">
        <f>Visits!E71</f>
        <v>0</v>
      </c>
      <c r="F275" s="75"/>
      <c r="G275" s="75"/>
      <c r="H275" s="75"/>
      <c r="I275" s="75"/>
      <c r="J275" s="75"/>
      <c r="K275" s="75"/>
    </row>
    <row r="276" spans="1:11">
      <c r="A276" s="25">
        <f>Visits!A$72</f>
        <v>0</v>
      </c>
      <c r="B276" s="11">
        <f>Visits!B72</f>
        <v>0</v>
      </c>
      <c r="C276" s="14"/>
      <c r="D276" s="14"/>
      <c r="E276" s="14"/>
      <c r="F276" s="57"/>
      <c r="G276" s="57"/>
      <c r="H276" s="57"/>
      <c r="I276" s="57"/>
      <c r="J276" s="57"/>
      <c r="K276" s="57"/>
    </row>
    <row r="277" spans="1:11">
      <c r="A277" s="25">
        <f>Visits!A$72</f>
        <v>0</v>
      </c>
      <c r="B277" s="13"/>
      <c r="C277" s="15">
        <f>Visits!C72</f>
        <v>0</v>
      </c>
      <c r="D277" s="14"/>
      <c r="E277" s="14"/>
      <c r="F277" s="57"/>
      <c r="G277" s="57"/>
      <c r="H277" s="57"/>
      <c r="I277" s="57"/>
      <c r="J277" s="57"/>
      <c r="K277" s="57"/>
    </row>
    <row r="278" spans="1:11">
      <c r="A278" s="25">
        <f>Visits!A$72</f>
        <v>0</v>
      </c>
      <c r="B278" s="13"/>
      <c r="C278" s="14"/>
      <c r="D278" s="15">
        <f>Visits!D72</f>
        <v>0</v>
      </c>
      <c r="E278" s="14"/>
      <c r="F278" s="57"/>
      <c r="G278" s="57"/>
      <c r="H278" s="57"/>
      <c r="I278" s="57"/>
      <c r="J278" s="57"/>
      <c r="K278" s="57"/>
    </row>
    <row r="279" spans="1:11" s="70" customFormat="1">
      <c r="A279" s="47">
        <f>Visits!A$72</f>
        <v>0</v>
      </c>
      <c r="B279" s="68"/>
      <c r="C279" s="69"/>
      <c r="D279" s="69"/>
      <c r="E279" s="49">
        <f>Visits!E72</f>
        <v>0</v>
      </c>
      <c r="F279" s="75"/>
      <c r="G279" s="75"/>
      <c r="H279" s="75"/>
      <c r="I279" s="75"/>
      <c r="J279" s="75"/>
      <c r="K279" s="75"/>
    </row>
    <row r="280" spans="1:11">
      <c r="A280" s="65">
        <f>Visits!A$73</f>
        <v>0</v>
      </c>
      <c r="B280" s="11">
        <f>Visits!B73</f>
        <v>0</v>
      </c>
      <c r="C280" s="66"/>
      <c r="D280" s="66"/>
      <c r="E280" s="66"/>
      <c r="F280" s="57"/>
      <c r="G280" s="57"/>
      <c r="H280" s="57"/>
      <c r="I280" s="57"/>
      <c r="J280" s="57"/>
      <c r="K280" s="57"/>
    </row>
    <row r="281" spans="1:11">
      <c r="A281" s="65">
        <f>Visits!A$73</f>
        <v>0</v>
      </c>
      <c r="B281" s="66"/>
      <c r="C281" s="11">
        <f>Visits!C73</f>
        <v>0</v>
      </c>
      <c r="D281" s="66"/>
      <c r="E281" s="66"/>
      <c r="F281" s="57"/>
      <c r="G281" s="57"/>
      <c r="H281" s="57"/>
      <c r="I281" s="57"/>
      <c r="J281" s="57"/>
      <c r="K281" s="57"/>
    </row>
    <row r="282" spans="1:11">
      <c r="A282" s="65">
        <f>Visits!A$73</f>
        <v>0</v>
      </c>
      <c r="B282" s="66"/>
      <c r="C282" s="66"/>
      <c r="D282" s="11">
        <f>Visits!D73</f>
        <v>0</v>
      </c>
      <c r="E282" s="66"/>
      <c r="F282" s="57"/>
      <c r="G282" s="57"/>
      <c r="H282" s="57"/>
      <c r="I282" s="57"/>
      <c r="J282" s="57"/>
      <c r="K282" s="57"/>
    </row>
    <row r="283" spans="1:11" s="70" customFormat="1">
      <c r="A283" s="72">
        <f>Visits!A$73</f>
        <v>0</v>
      </c>
      <c r="B283" s="73"/>
      <c r="C283" s="73"/>
      <c r="D283" s="73"/>
      <c r="E283" s="49">
        <f>Visits!E73</f>
        <v>0</v>
      </c>
      <c r="F283" s="75"/>
      <c r="G283" s="75"/>
      <c r="H283" s="75"/>
      <c r="I283" s="75"/>
      <c r="J283" s="75"/>
      <c r="K283" s="75"/>
    </row>
    <row r="284" spans="1:11">
      <c r="A284" s="25">
        <f>Visits!A$74</f>
        <v>0</v>
      </c>
      <c r="B284" s="11">
        <f>Visits!B74</f>
        <v>0</v>
      </c>
      <c r="C284" s="14"/>
      <c r="D284" s="14"/>
      <c r="E284" s="14"/>
      <c r="F284" s="57"/>
      <c r="G284" s="57"/>
      <c r="H284" s="57"/>
      <c r="I284" s="57"/>
      <c r="J284" s="57"/>
      <c r="K284" s="57"/>
    </row>
    <row r="285" spans="1:11">
      <c r="A285" s="25">
        <f>Visits!A$74</f>
        <v>0</v>
      </c>
      <c r="B285" s="13"/>
      <c r="C285" s="15">
        <f>Visits!C74</f>
        <v>0</v>
      </c>
      <c r="D285" s="14"/>
      <c r="E285" s="14"/>
      <c r="F285" s="57"/>
      <c r="G285" s="57"/>
      <c r="H285" s="57"/>
      <c r="I285" s="57"/>
      <c r="J285" s="57"/>
      <c r="K285" s="57"/>
    </row>
    <row r="286" spans="1:11">
      <c r="A286" s="25">
        <f>Visits!A$74</f>
        <v>0</v>
      </c>
      <c r="B286" s="13"/>
      <c r="C286" s="14"/>
      <c r="D286" s="15">
        <f>Visits!D74</f>
        <v>0</v>
      </c>
      <c r="E286" s="14"/>
      <c r="F286" s="57"/>
      <c r="G286" s="57"/>
      <c r="H286" s="57"/>
      <c r="I286" s="57"/>
      <c r="J286" s="57"/>
      <c r="K286" s="57"/>
    </row>
    <row r="287" spans="1:11" s="70" customFormat="1">
      <c r="A287" s="47">
        <f>Visits!A$74</f>
        <v>0</v>
      </c>
      <c r="B287" s="68"/>
      <c r="C287" s="69"/>
      <c r="D287" s="69"/>
      <c r="E287" s="49">
        <f>Visits!E74</f>
        <v>0</v>
      </c>
      <c r="F287" s="75"/>
      <c r="G287" s="75"/>
      <c r="H287" s="75"/>
      <c r="I287" s="75"/>
      <c r="J287" s="75"/>
      <c r="K287" s="75"/>
    </row>
    <row r="288" spans="1:11">
      <c r="A288" s="65">
        <f>Visits!A$75</f>
        <v>0</v>
      </c>
      <c r="B288" s="11">
        <f>Visits!B75</f>
        <v>0</v>
      </c>
      <c r="C288" s="66"/>
      <c r="D288" s="66"/>
      <c r="E288" s="66"/>
      <c r="F288" s="57"/>
      <c r="G288" s="57"/>
      <c r="H288" s="57"/>
      <c r="I288" s="57"/>
      <c r="J288" s="57"/>
      <c r="K288" s="57"/>
    </row>
    <row r="289" spans="1:11">
      <c r="A289" s="65">
        <f>Visits!A$75</f>
        <v>0</v>
      </c>
      <c r="B289" s="66"/>
      <c r="C289" s="11">
        <f>Visits!C75</f>
        <v>0</v>
      </c>
      <c r="D289" s="66"/>
      <c r="E289" s="66"/>
      <c r="F289" s="57"/>
      <c r="G289" s="57"/>
      <c r="H289" s="57"/>
      <c r="I289" s="57"/>
      <c r="J289" s="57"/>
      <c r="K289" s="57"/>
    </row>
    <row r="290" spans="1:11">
      <c r="A290" s="65">
        <f>Visits!A$75</f>
        <v>0</v>
      </c>
      <c r="B290" s="66"/>
      <c r="C290" s="66"/>
      <c r="D290" s="11">
        <f>Visits!D75</f>
        <v>0</v>
      </c>
      <c r="E290" s="66"/>
      <c r="F290" s="57"/>
      <c r="G290" s="57"/>
      <c r="H290" s="57"/>
      <c r="I290" s="57"/>
      <c r="J290" s="57"/>
      <c r="K290" s="57"/>
    </row>
    <row r="291" spans="1:11" s="70" customFormat="1">
      <c r="A291" s="72">
        <f>Visits!A$75</f>
        <v>0</v>
      </c>
      <c r="B291" s="73"/>
      <c r="C291" s="73"/>
      <c r="D291" s="73"/>
      <c r="E291" s="49">
        <f>Visits!E75</f>
        <v>0</v>
      </c>
      <c r="F291" s="75"/>
      <c r="G291" s="75"/>
      <c r="H291" s="75"/>
      <c r="I291" s="75"/>
      <c r="J291" s="75"/>
      <c r="K291" s="75"/>
    </row>
    <row r="292" spans="1:11">
      <c r="A292" s="25">
        <f>Visits!A$76</f>
        <v>0</v>
      </c>
      <c r="B292" s="11">
        <f>Visits!B76</f>
        <v>0</v>
      </c>
      <c r="C292" s="14"/>
      <c r="D292" s="14"/>
      <c r="E292" s="14"/>
      <c r="F292" s="57"/>
      <c r="G292" s="57"/>
      <c r="H292" s="57"/>
      <c r="I292" s="57"/>
      <c r="J292" s="57"/>
      <c r="K292" s="57"/>
    </row>
    <row r="293" spans="1:11">
      <c r="A293" s="25">
        <f>Visits!A$76</f>
        <v>0</v>
      </c>
      <c r="B293" s="13"/>
      <c r="C293" s="15">
        <f>Visits!C76</f>
        <v>0</v>
      </c>
      <c r="D293" s="14"/>
      <c r="E293" s="14"/>
      <c r="F293" s="57"/>
      <c r="G293" s="57"/>
      <c r="H293" s="57"/>
      <c r="I293" s="57"/>
      <c r="J293" s="57"/>
      <c r="K293" s="57"/>
    </row>
    <row r="294" spans="1:11">
      <c r="A294" s="25">
        <f>Visits!A$76</f>
        <v>0</v>
      </c>
      <c r="B294" s="13"/>
      <c r="C294" s="14"/>
      <c r="D294" s="15">
        <f>Visits!D76</f>
        <v>0</v>
      </c>
      <c r="E294" s="14"/>
      <c r="F294" s="57"/>
      <c r="G294" s="57"/>
      <c r="H294" s="57"/>
      <c r="I294" s="57"/>
      <c r="J294" s="57"/>
      <c r="K294" s="57"/>
    </row>
    <row r="295" spans="1:11" s="70" customFormat="1">
      <c r="A295" s="47">
        <f>Visits!A$76</f>
        <v>0</v>
      </c>
      <c r="B295" s="68"/>
      <c r="C295" s="69"/>
      <c r="D295" s="69"/>
      <c r="E295" s="49">
        <f>Visits!E76</f>
        <v>0</v>
      </c>
      <c r="F295" s="75"/>
      <c r="G295" s="75"/>
      <c r="H295" s="75"/>
      <c r="I295" s="75"/>
      <c r="J295" s="75"/>
      <c r="K295" s="75"/>
    </row>
    <row r="296" spans="1:11">
      <c r="A296" s="65">
        <f>Visits!A$77</f>
        <v>0</v>
      </c>
      <c r="B296" s="11">
        <f>Visits!B77</f>
        <v>0</v>
      </c>
      <c r="C296" s="66"/>
      <c r="D296" s="66"/>
      <c r="E296" s="66"/>
      <c r="F296" s="57"/>
      <c r="G296" s="57"/>
      <c r="H296" s="57"/>
      <c r="I296" s="57"/>
      <c r="J296" s="57"/>
      <c r="K296" s="57"/>
    </row>
    <row r="297" spans="1:11">
      <c r="A297" s="65">
        <f>Visits!A$77</f>
        <v>0</v>
      </c>
      <c r="B297" s="66"/>
      <c r="C297" s="11">
        <f>Visits!C77</f>
        <v>0</v>
      </c>
      <c r="D297" s="66"/>
      <c r="E297" s="66"/>
      <c r="F297" s="57"/>
      <c r="G297" s="57"/>
      <c r="H297" s="57"/>
      <c r="I297" s="57"/>
      <c r="J297" s="57"/>
      <c r="K297" s="57"/>
    </row>
    <row r="298" spans="1:11">
      <c r="A298" s="65">
        <f>Visits!A$77</f>
        <v>0</v>
      </c>
      <c r="B298" s="66"/>
      <c r="C298" s="66"/>
      <c r="D298" s="11">
        <f>Visits!D77</f>
        <v>0</v>
      </c>
      <c r="E298" s="66"/>
      <c r="F298" s="57"/>
      <c r="G298" s="57"/>
      <c r="H298" s="57"/>
      <c r="I298" s="57"/>
      <c r="J298" s="57"/>
      <c r="K298" s="57"/>
    </row>
    <row r="299" spans="1:11" s="70" customFormat="1">
      <c r="A299" s="72">
        <f>Visits!A$77</f>
        <v>0</v>
      </c>
      <c r="B299" s="73"/>
      <c r="C299" s="73"/>
      <c r="D299" s="73"/>
      <c r="E299" s="49">
        <f>Visits!E77</f>
        <v>0</v>
      </c>
      <c r="F299" s="75"/>
      <c r="G299" s="75"/>
      <c r="H299" s="75"/>
      <c r="I299" s="75"/>
      <c r="J299" s="75"/>
      <c r="K299" s="75"/>
    </row>
    <row r="300" spans="1:11">
      <c r="A300" s="25">
        <f>Visits!A$78</f>
        <v>0</v>
      </c>
      <c r="B300" s="11">
        <f>Visits!B78</f>
        <v>0</v>
      </c>
      <c r="C300" s="14"/>
      <c r="D300" s="14"/>
      <c r="E300" s="14"/>
      <c r="F300" s="57"/>
      <c r="G300" s="57"/>
      <c r="H300" s="57"/>
      <c r="I300" s="57"/>
      <c r="J300" s="57"/>
      <c r="K300" s="57"/>
    </row>
    <row r="301" spans="1:11">
      <c r="A301" s="25">
        <f>Visits!A$78</f>
        <v>0</v>
      </c>
      <c r="B301" s="13"/>
      <c r="C301" s="15">
        <f>Visits!C78</f>
        <v>0</v>
      </c>
      <c r="D301" s="14"/>
      <c r="E301" s="14"/>
      <c r="F301" s="57"/>
      <c r="G301" s="57"/>
      <c r="H301" s="57"/>
      <c r="I301" s="57"/>
      <c r="J301" s="57"/>
      <c r="K301" s="57"/>
    </row>
    <row r="302" spans="1:11">
      <c r="A302" s="25">
        <f>Visits!A$78</f>
        <v>0</v>
      </c>
      <c r="B302" s="13"/>
      <c r="C302" s="14"/>
      <c r="D302" s="15">
        <f>Visits!D78</f>
        <v>0</v>
      </c>
      <c r="E302" s="14"/>
      <c r="F302" s="57"/>
      <c r="G302" s="57"/>
      <c r="H302" s="57"/>
      <c r="I302" s="57"/>
      <c r="J302" s="57"/>
      <c r="K302" s="57"/>
    </row>
    <row r="303" spans="1:11" s="70" customFormat="1">
      <c r="A303" s="47">
        <f>Visits!A$78</f>
        <v>0</v>
      </c>
      <c r="B303" s="68"/>
      <c r="C303" s="69"/>
      <c r="D303" s="69"/>
      <c r="E303" s="49">
        <f>Visits!E78</f>
        <v>0</v>
      </c>
      <c r="F303" s="75"/>
      <c r="G303" s="75"/>
      <c r="H303" s="75"/>
      <c r="I303" s="75"/>
      <c r="J303" s="75"/>
      <c r="K303" s="75"/>
    </row>
    <row r="304" spans="1:11">
      <c r="A304" s="65">
        <f>Visits!A$79</f>
        <v>0</v>
      </c>
      <c r="B304" s="11">
        <f>Visits!B79</f>
        <v>0</v>
      </c>
      <c r="C304" s="66"/>
      <c r="D304" s="66"/>
      <c r="E304" s="66"/>
      <c r="F304" s="57"/>
      <c r="G304" s="57"/>
      <c r="H304" s="57"/>
      <c r="I304" s="57"/>
      <c r="J304" s="57"/>
      <c r="K304" s="57"/>
    </row>
    <row r="305" spans="1:11">
      <c r="A305" s="65">
        <f>Visits!A$79</f>
        <v>0</v>
      </c>
      <c r="B305" s="66"/>
      <c r="C305" s="11">
        <f>Visits!C79</f>
        <v>0</v>
      </c>
      <c r="D305" s="66"/>
      <c r="E305" s="66"/>
      <c r="F305" s="57"/>
      <c r="G305" s="57"/>
      <c r="H305" s="57"/>
      <c r="I305" s="57"/>
      <c r="J305" s="57"/>
      <c r="K305" s="57"/>
    </row>
    <row r="306" spans="1:11">
      <c r="A306" s="65">
        <f>Visits!A$79</f>
        <v>0</v>
      </c>
      <c r="B306" s="66"/>
      <c r="C306" s="66"/>
      <c r="D306" s="11">
        <f>Visits!D79</f>
        <v>0</v>
      </c>
      <c r="E306" s="66"/>
      <c r="F306" s="57"/>
      <c r="G306" s="57"/>
      <c r="H306" s="57"/>
      <c r="I306" s="57"/>
      <c r="J306" s="57"/>
      <c r="K306" s="57"/>
    </row>
    <row r="307" spans="1:11" s="70" customFormat="1">
      <c r="A307" s="72">
        <f>Visits!A$79</f>
        <v>0</v>
      </c>
      <c r="B307" s="73"/>
      <c r="C307" s="73"/>
      <c r="D307" s="73"/>
      <c r="E307" s="49">
        <f>Visits!E79</f>
        <v>0</v>
      </c>
      <c r="F307" s="75"/>
      <c r="G307" s="75"/>
      <c r="H307" s="75"/>
      <c r="I307" s="75"/>
      <c r="J307" s="75"/>
      <c r="K307" s="75"/>
    </row>
    <row r="308" spans="1:11">
      <c r="A308" s="25">
        <f>Visits!A$80</f>
        <v>0</v>
      </c>
      <c r="B308" s="11">
        <f>Visits!B80</f>
        <v>0</v>
      </c>
      <c r="C308" s="14"/>
      <c r="D308" s="14"/>
      <c r="E308" s="14"/>
      <c r="F308" s="57"/>
      <c r="G308" s="57"/>
      <c r="H308" s="57"/>
      <c r="I308" s="57"/>
      <c r="J308" s="57"/>
      <c r="K308" s="57"/>
    </row>
    <row r="309" spans="1:11">
      <c r="A309" s="25">
        <f>Visits!A$80</f>
        <v>0</v>
      </c>
      <c r="B309" s="13"/>
      <c r="C309" s="15">
        <f>Visits!C80</f>
        <v>0</v>
      </c>
      <c r="D309" s="14"/>
      <c r="E309" s="14"/>
      <c r="F309" s="57"/>
      <c r="G309" s="57"/>
      <c r="H309" s="57"/>
      <c r="I309" s="57"/>
      <c r="J309" s="57"/>
      <c r="K309" s="57"/>
    </row>
    <row r="310" spans="1:11">
      <c r="A310" s="25">
        <f>Visits!A$80</f>
        <v>0</v>
      </c>
      <c r="B310" s="13"/>
      <c r="C310" s="14"/>
      <c r="D310" s="15">
        <f>Visits!D80</f>
        <v>0</v>
      </c>
      <c r="E310" s="14"/>
      <c r="F310" s="57"/>
      <c r="G310" s="57"/>
      <c r="H310" s="57"/>
      <c r="I310" s="57"/>
      <c r="J310" s="57"/>
      <c r="K310" s="57"/>
    </row>
    <row r="311" spans="1:11" s="70" customFormat="1">
      <c r="A311" s="47">
        <f>Visits!A$80</f>
        <v>0</v>
      </c>
      <c r="B311" s="68"/>
      <c r="C311" s="69"/>
      <c r="D311" s="69"/>
      <c r="E311" s="49">
        <f>Visits!E80</f>
        <v>0</v>
      </c>
      <c r="F311" s="75"/>
      <c r="G311" s="75"/>
      <c r="H311" s="75"/>
      <c r="I311" s="75"/>
      <c r="J311" s="75"/>
      <c r="K311" s="75"/>
    </row>
    <row r="312" spans="1:11">
      <c r="A312" s="65">
        <f>Visits!A$81</f>
        <v>0</v>
      </c>
      <c r="B312" s="11">
        <f>Visits!B81</f>
        <v>0</v>
      </c>
      <c r="C312" s="66"/>
      <c r="D312" s="66"/>
      <c r="E312" s="66"/>
      <c r="F312" s="57"/>
      <c r="G312" s="57"/>
      <c r="H312" s="57"/>
      <c r="I312" s="57"/>
      <c r="J312" s="57"/>
      <c r="K312" s="57"/>
    </row>
    <row r="313" spans="1:11">
      <c r="A313" s="65">
        <f>Visits!A$81</f>
        <v>0</v>
      </c>
      <c r="B313" s="66"/>
      <c r="C313" s="11">
        <f>Visits!C81</f>
        <v>0</v>
      </c>
      <c r="D313" s="66"/>
      <c r="E313" s="66"/>
      <c r="F313" s="57"/>
      <c r="G313" s="57"/>
      <c r="H313" s="57"/>
      <c r="I313" s="57"/>
      <c r="J313" s="57"/>
      <c r="K313" s="57"/>
    </row>
    <row r="314" spans="1:11">
      <c r="A314" s="65">
        <f>Visits!A$81</f>
        <v>0</v>
      </c>
      <c r="B314" s="66"/>
      <c r="C314" s="66"/>
      <c r="D314" s="11">
        <f>Visits!D81</f>
        <v>0</v>
      </c>
      <c r="E314" s="66"/>
      <c r="F314" s="57"/>
      <c r="G314" s="57"/>
      <c r="H314" s="57"/>
      <c r="I314" s="57"/>
      <c r="J314" s="57"/>
      <c r="K314" s="57"/>
    </row>
    <row r="315" spans="1:11" s="70" customFormat="1">
      <c r="A315" s="72">
        <f>Visits!A$81</f>
        <v>0</v>
      </c>
      <c r="B315" s="73"/>
      <c r="C315" s="73"/>
      <c r="D315" s="73"/>
      <c r="E315" s="49">
        <f>Visits!E81</f>
        <v>0</v>
      </c>
      <c r="F315" s="75"/>
      <c r="G315" s="75"/>
      <c r="H315" s="75"/>
      <c r="I315" s="75"/>
      <c r="J315" s="75"/>
      <c r="K315" s="75"/>
    </row>
    <row r="316" spans="1:11">
      <c r="A316" s="25">
        <f>Visits!A$82</f>
        <v>0</v>
      </c>
      <c r="B316" s="11">
        <f>Visits!B82</f>
        <v>0</v>
      </c>
      <c r="C316" s="14"/>
      <c r="D316" s="14"/>
      <c r="E316" s="14"/>
      <c r="F316" s="57"/>
      <c r="G316" s="57"/>
      <c r="H316" s="57"/>
      <c r="I316" s="57"/>
      <c r="J316" s="57"/>
      <c r="K316" s="57"/>
    </row>
    <row r="317" spans="1:11">
      <c r="A317" s="25">
        <f>Visits!A$82</f>
        <v>0</v>
      </c>
      <c r="B317" s="13"/>
      <c r="C317" s="15">
        <f>Visits!C82</f>
        <v>0</v>
      </c>
      <c r="D317" s="14"/>
      <c r="E317" s="14"/>
      <c r="F317" s="57"/>
      <c r="G317" s="57"/>
      <c r="H317" s="57"/>
      <c r="I317" s="57"/>
      <c r="J317" s="57"/>
      <c r="K317" s="57"/>
    </row>
    <row r="318" spans="1:11">
      <c r="A318" s="25">
        <f>Visits!A$82</f>
        <v>0</v>
      </c>
      <c r="B318" s="13"/>
      <c r="C318" s="14"/>
      <c r="D318" s="15">
        <f>Visits!D82</f>
        <v>0</v>
      </c>
      <c r="E318" s="14"/>
      <c r="F318" s="57"/>
      <c r="G318" s="57"/>
      <c r="H318" s="57"/>
      <c r="I318" s="57"/>
      <c r="J318" s="57"/>
      <c r="K318" s="57"/>
    </row>
    <row r="319" spans="1:11" s="70" customFormat="1">
      <c r="A319" s="47">
        <f>Visits!A$82</f>
        <v>0</v>
      </c>
      <c r="B319" s="68"/>
      <c r="C319" s="69"/>
      <c r="D319" s="69"/>
      <c r="E319" s="49">
        <f>Visits!E82</f>
        <v>0</v>
      </c>
      <c r="F319" s="75"/>
      <c r="G319" s="75"/>
      <c r="H319" s="75"/>
      <c r="I319" s="75"/>
      <c r="J319" s="75"/>
      <c r="K319" s="75"/>
    </row>
    <row r="320" spans="1:11">
      <c r="A320" s="65">
        <f>Visits!A$83</f>
        <v>0</v>
      </c>
      <c r="B320" s="11">
        <f>Visits!B83</f>
        <v>0</v>
      </c>
      <c r="C320" s="66"/>
      <c r="D320" s="66"/>
      <c r="E320" s="66"/>
      <c r="F320" s="57"/>
      <c r="G320" s="57"/>
      <c r="H320" s="57"/>
      <c r="I320" s="57"/>
      <c r="J320" s="57"/>
      <c r="K320" s="57"/>
    </row>
    <row r="321" spans="1:11">
      <c r="A321" s="65">
        <f>Visits!A$83</f>
        <v>0</v>
      </c>
      <c r="B321" s="66"/>
      <c r="C321" s="11">
        <f>Visits!C83</f>
        <v>0</v>
      </c>
      <c r="D321" s="66"/>
      <c r="E321" s="66"/>
      <c r="F321" s="57"/>
      <c r="G321" s="57"/>
      <c r="H321" s="57"/>
      <c r="I321" s="57"/>
      <c r="J321" s="57"/>
      <c r="K321" s="57"/>
    </row>
    <row r="322" spans="1:11">
      <c r="A322" s="65">
        <f>Visits!A$83</f>
        <v>0</v>
      </c>
      <c r="B322" s="66"/>
      <c r="C322" s="66"/>
      <c r="D322" s="11">
        <f>Visits!D83</f>
        <v>0</v>
      </c>
      <c r="E322" s="66"/>
      <c r="F322" s="57"/>
      <c r="G322" s="57"/>
      <c r="H322" s="57"/>
      <c r="I322" s="57"/>
      <c r="J322" s="57"/>
      <c r="K322" s="57"/>
    </row>
    <row r="323" spans="1:11" s="70" customFormat="1">
      <c r="A323" s="72">
        <f>Visits!A$83</f>
        <v>0</v>
      </c>
      <c r="B323" s="73"/>
      <c r="C323" s="73"/>
      <c r="D323" s="73"/>
      <c r="E323" s="49">
        <f>Visits!E83</f>
        <v>0</v>
      </c>
      <c r="F323" s="75"/>
      <c r="G323" s="75"/>
      <c r="H323" s="75"/>
      <c r="I323" s="75"/>
      <c r="J323" s="75"/>
      <c r="K323" s="75"/>
    </row>
    <row r="324" spans="1:11">
      <c r="A324" s="25">
        <f>Visits!A$84</f>
        <v>0</v>
      </c>
      <c r="B324" s="11">
        <f>Visits!B84</f>
        <v>0</v>
      </c>
      <c r="C324" s="14"/>
      <c r="D324" s="14"/>
      <c r="E324" s="14"/>
      <c r="F324" s="57"/>
      <c r="G324" s="57"/>
      <c r="H324" s="57"/>
      <c r="I324" s="57"/>
      <c r="J324" s="57"/>
      <c r="K324" s="57"/>
    </row>
    <row r="325" spans="1:11">
      <c r="A325" s="25">
        <f>Visits!A$84</f>
        <v>0</v>
      </c>
      <c r="B325" s="13"/>
      <c r="C325" s="15">
        <f>Visits!C84</f>
        <v>0</v>
      </c>
      <c r="D325" s="14"/>
      <c r="E325" s="14"/>
      <c r="F325" s="57"/>
      <c r="G325" s="57"/>
      <c r="H325" s="57"/>
      <c r="I325" s="57"/>
      <c r="J325" s="57"/>
      <c r="K325" s="57"/>
    </row>
    <row r="326" spans="1:11">
      <c r="A326" s="25">
        <f>Visits!A$84</f>
        <v>0</v>
      </c>
      <c r="B326" s="13"/>
      <c r="C326" s="14"/>
      <c r="D326" s="15">
        <f>Visits!D84</f>
        <v>0</v>
      </c>
      <c r="E326" s="14"/>
      <c r="F326" s="57"/>
      <c r="G326" s="57"/>
      <c r="H326" s="57"/>
      <c r="I326" s="57"/>
      <c r="J326" s="57"/>
      <c r="K326" s="57"/>
    </row>
    <row r="327" spans="1:11" s="70" customFormat="1">
      <c r="A327" s="47">
        <f>Visits!A$84</f>
        <v>0</v>
      </c>
      <c r="B327" s="68"/>
      <c r="C327" s="69"/>
      <c r="D327" s="69"/>
      <c r="E327" s="49">
        <f>Visits!E84</f>
        <v>0</v>
      </c>
      <c r="F327" s="75"/>
      <c r="G327" s="75"/>
      <c r="H327" s="75"/>
      <c r="I327" s="75"/>
      <c r="J327" s="75"/>
      <c r="K327" s="75"/>
    </row>
    <row r="328" spans="1:11">
      <c r="A328" s="65">
        <f>Visits!A$85</f>
        <v>0</v>
      </c>
      <c r="B328" s="11">
        <f>Visits!B85</f>
        <v>0</v>
      </c>
      <c r="C328" s="66"/>
      <c r="D328" s="66"/>
      <c r="E328" s="66"/>
      <c r="F328" s="57"/>
      <c r="G328" s="57"/>
      <c r="H328" s="57"/>
      <c r="I328" s="57"/>
      <c r="J328" s="57"/>
      <c r="K328" s="57"/>
    </row>
    <row r="329" spans="1:11">
      <c r="A329" s="65">
        <f>Visits!A$85</f>
        <v>0</v>
      </c>
      <c r="B329" s="66"/>
      <c r="C329" s="11">
        <f>Visits!C85</f>
        <v>0</v>
      </c>
      <c r="D329" s="66"/>
      <c r="E329" s="66"/>
      <c r="F329" s="57"/>
      <c r="G329" s="57"/>
      <c r="H329" s="57"/>
      <c r="I329" s="57"/>
      <c r="J329" s="57"/>
      <c r="K329" s="57"/>
    </row>
    <row r="330" spans="1:11">
      <c r="A330" s="65">
        <f>Visits!A$85</f>
        <v>0</v>
      </c>
      <c r="B330" s="66"/>
      <c r="C330" s="66"/>
      <c r="D330" s="11">
        <f>Visits!D85</f>
        <v>0</v>
      </c>
      <c r="E330" s="66"/>
      <c r="F330" s="57"/>
      <c r="G330" s="57"/>
      <c r="H330" s="57"/>
      <c r="I330" s="57"/>
      <c r="J330" s="57"/>
      <c r="K330" s="57"/>
    </row>
    <row r="331" spans="1:11" s="70" customFormat="1">
      <c r="A331" s="72">
        <f>Visits!A$85</f>
        <v>0</v>
      </c>
      <c r="B331" s="73"/>
      <c r="C331" s="73"/>
      <c r="D331" s="73"/>
      <c r="E331" s="49">
        <f>Visits!E85</f>
        <v>0</v>
      </c>
      <c r="F331" s="75"/>
      <c r="G331" s="75"/>
      <c r="H331" s="75"/>
      <c r="I331" s="75"/>
      <c r="J331" s="75"/>
      <c r="K331" s="75"/>
    </row>
    <row r="332" spans="1:11">
      <c r="A332" s="25">
        <f>Visits!A$86</f>
        <v>0</v>
      </c>
      <c r="B332" s="11">
        <f>Visits!B86</f>
        <v>0</v>
      </c>
      <c r="C332" s="14"/>
      <c r="D332" s="14"/>
      <c r="E332" s="14"/>
      <c r="F332" s="57"/>
      <c r="G332" s="57"/>
      <c r="H332" s="57"/>
      <c r="I332" s="57"/>
      <c r="J332" s="57"/>
      <c r="K332" s="57"/>
    </row>
    <row r="333" spans="1:11">
      <c r="A333" s="25">
        <f>Visits!A$86</f>
        <v>0</v>
      </c>
      <c r="B333" s="13"/>
      <c r="C333" s="15">
        <f>Visits!C86</f>
        <v>0</v>
      </c>
      <c r="D333" s="14"/>
      <c r="E333" s="14"/>
      <c r="F333" s="57"/>
      <c r="G333" s="57"/>
      <c r="H333" s="57"/>
      <c r="I333" s="57"/>
      <c r="J333" s="57"/>
      <c r="K333" s="57"/>
    </row>
    <row r="334" spans="1:11">
      <c r="A334" s="25">
        <f>Visits!A$86</f>
        <v>0</v>
      </c>
      <c r="B334" s="13"/>
      <c r="C334" s="14"/>
      <c r="D334" s="15">
        <f>Visits!D86</f>
        <v>0</v>
      </c>
      <c r="E334" s="14"/>
      <c r="F334" s="57"/>
      <c r="G334" s="57"/>
      <c r="H334" s="57"/>
      <c r="I334" s="57"/>
      <c r="J334" s="57"/>
      <c r="K334" s="57"/>
    </row>
    <row r="335" spans="1:11" s="70" customFormat="1">
      <c r="A335" s="47">
        <f>Visits!A$86</f>
        <v>0</v>
      </c>
      <c r="B335" s="68"/>
      <c r="C335" s="69"/>
      <c r="D335" s="69"/>
      <c r="E335" s="49">
        <f>Visits!E86</f>
        <v>0</v>
      </c>
      <c r="F335" s="75"/>
      <c r="G335" s="75"/>
      <c r="H335" s="75"/>
      <c r="I335" s="75"/>
      <c r="J335" s="75"/>
      <c r="K335" s="75"/>
    </row>
    <row r="336" spans="1:11">
      <c r="A336" s="65">
        <f>Visits!A$87</f>
        <v>0</v>
      </c>
      <c r="B336" s="11">
        <f>Visits!B87</f>
        <v>0</v>
      </c>
      <c r="C336" s="66"/>
      <c r="D336" s="66"/>
      <c r="E336" s="66"/>
      <c r="F336" s="57"/>
      <c r="G336" s="57"/>
      <c r="H336" s="57"/>
      <c r="I336" s="57"/>
      <c r="J336" s="57"/>
      <c r="K336" s="57"/>
    </row>
    <row r="337" spans="1:11">
      <c r="A337" s="65">
        <f>Visits!A$87</f>
        <v>0</v>
      </c>
      <c r="B337" s="66"/>
      <c r="C337" s="11">
        <f>Visits!C87</f>
        <v>0</v>
      </c>
      <c r="D337" s="66"/>
      <c r="E337" s="66"/>
      <c r="F337" s="57"/>
      <c r="G337" s="57"/>
      <c r="H337" s="57"/>
      <c r="I337" s="57"/>
      <c r="J337" s="57"/>
      <c r="K337" s="57"/>
    </row>
    <row r="338" spans="1:11">
      <c r="A338" s="65">
        <f>Visits!A$87</f>
        <v>0</v>
      </c>
      <c r="B338" s="66"/>
      <c r="C338" s="66"/>
      <c r="D338" s="11">
        <f>Visits!D87</f>
        <v>0</v>
      </c>
      <c r="E338" s="66"/>
      <c r="F338" s="57"/>
      <c r="G338" s="57"/>
      <c r="H338" s="57"/>
      <c r="I338" s="57"/>
      <c r="J338" s="57"/>
      <c r="K338" s="57"/>
    </row>
    <row r="339" spans="1:11" s="70" customFormat="1">
      <c r="A339" s="72">
        <f>Visits!A$87</f>
        <v>0</v>
      </c>
      <c r="B339" s="73"/>
      <c r="C339" s="73"/>
      <c r="D339" s="73"/>
      <c r="E339" s="49">
        <f>Visits!E87</f>
        <v>0</v>
      </c>
      <c r="F339" s="75"/>
      <c r="G339" s="75"/>
      <c r="H339" s="75"/>
      <c r="I339" s="75"/>
      <c r="J339" s="75"/>
      <c r="K339" s="75"/>
    </row>
    <row r="340" spans="1:11">
      <c r="A340" s="25">
        <f>Visits!A$88</f>
        <v>0</v>
      </c>
      <c r="B340" s="11">
        <f>Visits!B88</f>
        <v>0</v>
      </c>
      <c r="C340" s="14"/>
      <c r="D340" s="14"/>
      <c r="E340" s="14"/>
      <c r="F340" s="57"/>
      <c r="G340" s="57"/>
      <c r="H340" s="57"/>
      <c r="I340" s="57"/>
      <c r="J340" s="57"/>
      <c r="K340" s="57"/>
    </row>
    <row r="341" spans="1:11">
      <c r="A341" s="25">
        <f>Visits!A$88</f>
        <v>0</v>
      </c>
      <c r="B341" s="13"/>
      <c r="C341" s="15">
        <f>Visits!C88</f>
        <v>0</v>
      </c>
      <c r="D341" s="14"/>
      <c r="E341" s="14"/>
      <c r="F341" s="57"/>
      <c r="G341" s="57"/>
      <c r="H341" s="57"/>
      <c r="I341" s="57"/>
      <c r="J341" s="57"/>
      <c r="K341" s="57"/>
    </row>
    <row r="342" spans="1:11">
      <c r="A342" s="25">
        <f>Visits!A$88</f>
        <v>0</v>
      </c>
      <c r="B342" s="13"/>
      <c r="C342" s="14"/>
      <c r="D342" s="15">
        <f>Visits!D88</f>
        <v>0</v>
      </c>
      <c r="E342" s="14"/>
      <c r="F342" s="57"/>
      <c r="G342" s="57"/>
      <c r="H342" s="57"/>
      <c r="I342" s="57"/>
      <c r="J342" s="57"/>
      <c r="K342" s="57"/>
    </row>
    <row r="343" spans="1:11" s="70" customFormat="1">
      <c r="A343" s="47">
        <f>Visits!A$88</f>
        <v>0</v>
      </c>
      <c r="B343" s="68"/>
      <c r="C343" s="69"/>
      <c r="D343" s="69"/>
      <c r="E343" s="49">
        <f>Visits!E88</f>
        <v>0</v>
      </c>
      <c r="F343" s="75"/>
      <c r="G343" s="75"/>
      <c r="H343" s="75"/>
      <c r="I343" s="75"/>
      <c r="J343" s="75"/>
      <c r="K343" s="75"/>
    </row>
    <row r="344" spans="1:11">
      <c r="A344" s="65">
        <f>Visits!A$89</f>
        <v>0</v>
      </c>
      <c r="B344" s="11">
        <f>Visits!B89</f>
        <v>0</v>
      </c>
      <c r="C344" s="66"/>
      <c r="D344" s="66"/>
      <c r="E344" s="66"/>
      <c r="F344" s="57"/>
      <c r="G344" s="57"/>
      <c r="H344" s="57"/>
      <c r="I344" s="57"/>
      <c r="J344" s="57"/>
      <c r="K344" s="57"/>
    </row>
    <row r="345" spans="1:11">
      <c r="A345" s="65">
        <f>Visits!A$89</f>
        <v>0</v>
      </c>
      <c r="B345" s="66"/>
      <c r="C345" s="11">
        <f>Visits!C89</f>
        <v>0</v>
      </c>
      <c r="D345" s="66"/>
      <c r="E345" s="66"/>
      <c r="F345" s="57"/>
      <c r="G345" s="57"/>
      <c r="H345" s="57"/>
      <c r="I345" s="57"/>
      <c r="J345" s="57"/>
      <c r="K345" s="57"/>
    </row>
    <row r="346" spans="1:11">
      <c r="A346" s="65">
        <f>Visits!A$89</f>
        <v>0</v>
      </c>
      <c r="B346" s="66"/>
      <c r="C346" s="66"/>
      <c r="D346" s="11">
        <f>Visits!D89</f>
        <v>0</v>
      </c>
      <c r="E346" s="66"/>
      <c r="F346" s="57"/>
      <c r="G346" s="57"/>
      <c r="H346" s="57"/>
      <c r="I346" s="57"/>
      <c r="J346" s="57"/>
      <c r="K346" s="57"/>
    </row>
    <row r="347" spans="1:11" s="70" customFormat="1">
      <c r="A347" s="72">
        <f>Visits!A$89</f>
        <v>0</v>
      </c>
      <c r="B347" s="73"/>
      <c r="C347" s="73"/>
      <c r="D347" s="73"/>
      <c r="E347" s="49">
        <f>Visits!E89</f>
        <v>0</v>
      </c>
      <c r="F347" s="75"/>
      <c r="G347" s="75"/>
      <c r="H347" s="75"/>
      <c r="I347" s="75"/>
      <c r="J347" s="75"/>
      <c r="K347" s="75"/>
    </row>
    <row r="348" spans="1:11">
      <c r="A348" s="25">
        <f>Visits!A$90</f>
        <v>0</v>
      </c>
      <c r="B348" s="11">
        <f>Visits!B90</f>
        <v>0</v>
      </c>
      <c r="C348" s="14"/>
      <c r="D348" s="14"/>
      <c r="E348" s="14"/>
      <c r="F348" s="57"/>
      <c r="G348" s="57"/>
      <c r="H348" s="57"/>
      <c r="I348" s="57"/>
      <c r="J348" s="57"/>
      <c r="K348" s="57"/>
    </row>
    <row r="349" spans="1:11">
      <c r="A349" s="25">
        <f>Visits!A$90</f>
        <v>0</v>
      </c>
      <c r="B349" s="13"/>
      <c r="C349" s="15">
        <f>Visits!C90</f>
        <v>0</v>
      </c>
      <c r="D349" s="14"/>
      <c r="E349" s="14"/>
      <c r="F349" s="57"/>
      <c r="G349" s="57"/>
      <c r="H349" s="57"/>
      <c r="I349" s="57"/>
      <c r="J349" s="57"/>
      <c r="K349" s="57"/>
    </row>
    <row r="350" spans="1:11">
      <c r="A350" s="25">
        <f>Visits!A$90</f>
        <v>0</v>
      </c>
      <c r="B350" s="13"/>
      <c r="C350" s="14"/>
      <c r="D350" s="15">
        <f>Visits!D90</f>
        <v>0</v>
      </c>
      <c r="E350" s="14"/>
      <c r="F350" s="57"/>
      <c r="G350" s="57"/>
      <c r="H350" s="57"/>
      <c r="I350" s="57"/>
      <c r="J350" s="57"/>
      <c r="K350" s="57"/>
    </row>
    <row r="351" spans="1:11" s="70" customFormat="1">
      <c r="A351" s="47">
        <f>Visits!A$90</f>
        <v>0</v>
      </c>
      <c r="B351" s="68"/>
      <c r="C351" s="69"/>
      <c r="D351" s="69"/>
      <c r="E351" s="49">
        <f>Visits!E90</f>
        <v>0</v>
      </c>
      <c r="F351" s="75"/>
      <c r="G351" s="75"/>
      <c r="H351" s="75"/>
      <c r="I351" s="75"/>
      <c r="J351" s="75"/>
      <c r="K351" s="75"/>
    </row>
    <row r="352" spans="1:11">
      <c r="A352" s="65">
        <f>Visits!A$91</f>
        <v>0</v>
      </c>
      <c r="B352" s="11">
        <f>Visits!B91</f>
        <v>0</v>
      </c>
      <c r="C352" s="66"/>
      <c r="D352" s="66"/>
      <c r="E352" s="66"/>
      <c r="F352" s="57"/>
      <c r="G352" s="57"/>
      <c r="H352" s="57"/>
      <c r="I352" s="57"/>
      <c r="J352" s="57"/>
      <c r="K352" s="57"/>
    </row>
    <row r="353" spans="1:11">
      <c r="A353" s="65">
        <f>Visits!A$91</f>
        <v>0</v>
      </c>
      <c r="B353" s="66"/>
      <c r="C353" s="11">
        <f>Visits!C91</f>
        <v>0</v>
      </c>
      <c r="D353" s="66"/>
      <c r="E353" s="66"/>
      <c r="F353" s="57"/>
      <c r="G353" s="57"/>
      <c r="H353" s="57"/>
      <c r="I353" s="57"/>
      <c r="J353" s="57"/>
      <c r="K353" s="57"/>
    </row>
    <row r="354" spans="1:11">
      <c r="A354" s="65">
        <f>Visits!A$91</f>
        <v>0</v>
      </c>
      <c r="B354" s="66"/>
      <c r="C354" s="66"/>
      <c r="D354" s="11">
        <f>Visits!D91</f>
        <v>0</v>
      </c>
      <c r="E354" s="66"/>
      <c r="F354" s="57"/>
      <c r="G354" s="57"/>
      <c r="H354" s="57"/>
      <c r="I354" s="57"/>
      <c r="J354" s="57"/>
      <c r="K354" s="57"/>
    </row>
    <row r="355" spans="1:11" s="70" customFormat="1">
      <c r="A355" s="72">
        <f>Visits!A$91</f>
        <v>0</v>
      </c>
      <c r="B355" s="73"/>
      <c r="C355" s="73"/>
      <c r="D355" s="73"/>
      <c r="E355" s="49">
        <f>Visits!E91</f>
        <v>0</v>
      </c>
      <c r="F355" s="75"/>
      <c r="G355" s="75"/>
      <c r="H355" s="75"/>
      <c r="I355" s="75"/>
      <c r="J355" s="75"/>
      <c r="K355" s="75"/>
    </row>
    <row r="356" spans="1:11">
      <c r="A356" s="25">
        <f>Visits!A$92</f>
        <v>0</v>
      </c>
      <c r="B356" s="11">
        <f>Visits!B92</f>
        <v>0</v>
      </c>
      <c r="C356" s="14"/>
      <c r="D356" s="14"/>
      <c r="E356" s="14"/>
      <c r="F356" s="57"/>
      <c r="G356" s="57"/>
      <c r="H356" s="57"/>
      <c r="I356" s="57"/>
      <c r="J356" s="57"/>
      <c r="K356" s="57"/>
    </row>
    <row r="357" spans="1:11">
      <c r="A357" s="25">
        <f>Visits!A$92</f>
        <v>0</v>
      </c>
      <c r="B357" s="13"/>
      <c r="C357" s="15">
        <f>Visits!C92</f>
        <v>0</v>
      </c>
      <c r="D357" s="14"/>
      <c r="E357" s="14"/>
      <c r="F357" s="57"/>
      <c r="G357" s="57"/>
      <c r="H357" s="57"/>
      <c r="I357" s="57"/>
      <c r="J357" s="57"/>
      <c r="K357" s="57"/>
    </row>
    <row r="358" spans="1:11">
      <c r="A358" s="25">
        <f>Visits!A$92</f>
        <v>0</v>
      </c>
      <c r="B358" s="13"/>
      <c r="C358" s="14"/>
      <c r="D358" s="15">
        <f>Visits!D92</f>
        <v>0</v>
      </c>
      <c r="E358" s="14"/>
      <c r="F358" s="57"/>
      <c r="G358" s="57"/>
      <c r="H358" s="57"/>
      <c r="I358" s="57"/>
      <c r="J358" s="57"/>
      <c r="K358" s="57"/>
    </row>
    <row r="359" spans="1:11" s="70" customFormat="1">
      <c r="A359" s="47">
        <f>Visits!A$92</f>
        <v>0</v>
      </c>
      <c r="B359" s="68"/>
      <c r="C359" s="69"/>
      <c r="D359" s="69"/>
      <c r="E359" s="49">
        <f>Visits!E92</f>
        <v>0</v>
      </c>
      <c r="F359" s="75"/>
      <c r="G359" s="75"/>
      <c r="H359" s="75"/>
      <c r="I359" s="75"/>
      <c r="J359" s="75"/>
      <c r="K359" s="75"/>
    </row>
    <row r="360" spans="1:11">
      <c r="A360" s="65">
        <f>Visits!A$93</f>
        <v>0</v>
      </c>
      <c r="B360" s="11">
        <f>Visits!B93</f>
        <v>0</v>
      </c>
      <c r="C360" s="66"/>
      <c r="D360" s="66"/>
      <c r="E360" s="66"/>
      <c r="F360" s="57"/>
      <c r="G360" s="57"/>
      <c r="H360" s="57"/>
      <c r="I360" s="57"/>
      <c r="J360" s="57"/>
      <c r="K360" s="57"/>
    </row>
    <row r="361" spans="1:11">
      <c r="A361" s="65">
        <f>Visits!A$93</f>
        <v>0</v>
      </c>
      <c r="B361" s="66"/>
      <c r="C361" s="11">
        <f>Visits!C93</f>
        <v>0</v>
      </c>
      <c r="D361" s="66"/>
      <c r="E361" s="66"/>
      <c r="F361" s="57"/>
      <c r="G361" s="57"/>
      <c r="H361" s="57"/>
      <c r="I361" s="57"/>
      <c r="J361" s="57"/>
      <c r="K361" s="57"/>
    </row>
    <row r="362" spans="1:11">
      <c r="A362" s="65">
        <f>Visits!A$93</f>
        <v>0</v>
      </c>
      <c r="B362" s="66"/>
      <c r="C362" s="66"/>
      <c r="D362" s="11">
        <f>Visits!D93</f>
        <v>0</v>
      </c>
      <c r="E362" s="66"/>
      <c r="F362" s="57"/>
      <c r="G362" s="57"/>
      <c r="H362" s="57"/>
      <c r="I362" s="57"/>
      <c r="J362" s="57"/>
      <c r="K362" s="57"/>
    </row>
    <row r="363" spans="1:11" s="70" customFormat="1">
      <c r="A363" s="72">
        <f>Visits!A$93</f>
        <v>0</v>
      </c>
      <c r="B363" s="73"/>
      <c r="C363" s="73"/>
      <c r="D363" s="73"/>
      <c r="E363" s="49">
        <f>Visits!E93</f>
        <v>0</v>
      </c>
      <c r="F363" s="75"/>
      <c r="G363" s="75"/>
      <c r="H363" s="75"/>
      <c r="I363" s="75"/>
      <c r="J363" s="75"/>
      <c r="K363" s="75"/>
    </row>
    <row r="364" spans="1:11">
      <c r="A364" s="25">
        <f>Visits!A$94</f>
        <v>0</v>
      </c>
      <c r="B364" s="11">
        <f>Visits!B94</f>
        <v>0</v>
      </c>
      <c r="C364" s="14"/>
      <c r="D364" s="14"/>
      <c r="E364" s="14"/>
      <c r="F364" s="57"/>
      <c r="G364" s="57"/>
      <c r="H364" s="57"/>
      <c r="I364" s="57"/>
      <c r="J364" s="57"/>
      <c r="K364" s="57"/>
    </row>
    <row r="365" spans="1:11">
      <c r="A365" s="25">
        <f>Visits!A$94</f>
        <v>0</v>
      </c>
      <c r="B365" s="13"/>
      <c r="C365" s="15">
        <f>Visits!C94</f>
        <v>0</v>
      </c>
      <c r="D365" s="14"/>
      <c r="E365" s="14"/>
      <c r="F365" s="57"/>
      <c r="G365" s="57"/>
      <c r="H365" s="57"/>
      <c r="I365" s="57"/>
      <c r="J365" s="57"/>
      <c r="K365" s="57"/>
    </row>
    <row r="366" spans="1:11">
      <c r="A366" s="25">
        <f>Visits!A$94</f>
        <v>0</v>
      </c>
      <c r="B366" s="13"/>
      <c r="C366" s="14"/>
      <c r="D366" s="15">
        <f>Visits!D94</f>
        <v>0</v>
      </c>
      <c r="E366" s="14"/>
      <c r="F366" s="57"/>
      <c r="G366" s="57"/>
      <c r="H366" s="57"/>
      <c r="I366" s="57"/>
      <c r="J366" s="57"/>
      <c r="K366" s="57"/>
    </row>
    <row r="367" spans="1:11" s="70" customFormat="1">
      <c r="A367" s="47">
        <f>Visits!A$94</f>
        <v>0</v>
      </c>
      <c r="B367" s="68"/>
      <c r="C367" s="69"/>
      <c r="D367" s="69"/>
      <c r="E367" s="49">
        <f>Visits!E94</f>
        <v>0</v>
      </c>
      <c r="F367" s="75"/>
      <c r="G367" s="75"/>
      <c r="H367" s="75"/>
      <c r="I367" s="75"/>
      <c r="J367" s="75"/>
      <c r="K367" s="75"/>
    </row>
    <row r="368" spans="1:11">
      <c r="A368" s="65">
        <f>Visits!A$95</f>
        <v>0</v>
      </c>
      <c r="B368" s="11">
        <f>Visits!B95</f>
        <v>0</v>
      </c>
      <c r="C368" s="66"/>
      <c r="D368" s="66"/>
      <c r="E368" s="66"/>
      <c r="F368" s="57"/>
      <c r="G368" s="57"/>
      <c r="H368" s="57"/>
      <c r="I368" s="57"/>
      <c r="J368" s="57"/>
      <c r="K368" s="57"/>
    </row>
    <row r="369" spans="1:11">
      <c r="A369" s="65">
        <f>Visits!A$95</f>
        <v>0</v>
      </c>
      <c r="B369" s="66"/>
      <c r="C369" s="11">
        <f>Visits!C95</f>
        <v>0</v>
      </c>
      <c r="D369" s="66"/>
      <c r="E369" s="66"/>
      <c r="F369" s="57"/>
      <c r="G369" s="57"/>
      <c r="H369" s="57"/>
      <c r="I369" s="57"/>
      <c r="J369" s="57"/>
      <c r="K369" s="57"/>
    </row>
    <row r="370" spans="1:11">
      <c r="A370" s="65">
        <f>Visits!A$95</f>
        <v>0</v>
      </c>
      <c r="B370" s="66"/>
      <c r="C370" s="66"/>
      <c r="D370" s="11">
        <f>Visits!D95</f>
        <v>0</v>
      </c>
      <c r="E370" s="66"/>
      <c r="F370" s="57"/>
      <c r="G370" s="57"/>
      <c r="H370" s="57"/>
      <c r="I370" s="57"/>
      <c r="J370" s="57"/>
      <c r="K370" s="57"/>
    </row>
    <row r="371" spans="1:11" s="70" customFormat="1">
      <c r="A371" s="72">
        <f>Visits!A$95</f>
        <v>0</v>
      </c>
      <c r="B371" s="73"/>
      <c r="C371" s="73"/>
      <c r="D371" s="73"/>
      <c r="E371" s="49">
        <f>Visits!E95</f>
        <v>0</v>
      </c>
      <c r="F371" s="75"/>
      <c r="G371" s="75"/>
      <c r="H371" s="75"/>
      <c r="I371" s="75"/>
      <c r="J371" s="75"/>
      <c r="K371" s="75"/>
    </row>
    <row r="372" spans="1:11">
      <c r="A372" s="25">
        <f>Visits!A$96</f>
        <v>0</v>
      </c>
      <c r="B372" s="11">
        <f>Visits!B96</f>
        <v>0</v>
      </c>
      <c r="C372" s="14"/>
      <c r="D372" s="14"/>
      <c r="E372" s="14"/>
      <c r="F372" s="57"/>
      <c r="G372" s="57"/>
      <c r="H372" s="57"/>
      <c r="I372" s="57"/>
      <c r="J372" s="57"/>
      <c r="K372" s="57"/>
    </row>
    <row r="373" spans="1:11">
      <c r="A373" s="25">
        <f>Visits!A$96</f>
        <v>0</v>
      </c>
      <c r="B373" s="13"/>
      <c r="C373" s="15">
        <f>Visits!C96</f>
        <v>0</v>
      </c>
      <c r="D373" s="14"/>
      <c r="E373" s="14"/>
      <c r="F373" s="57"/>
      <c r="G373" s="57"/>
      <c r="H373" s="57"/>
      <c r="I373" s="57"/>
      <c r="J373" s="57"/>
      <c r="K373" s="57"/>
    </row>
    <row r="374" spans="1:11">
      <c r="A374" s="25">
        <f>Visits!A$96</f>
        <v>0</v>
      </c>
      <c r="B374" s="13"/>
      <c r="C374" s="14"/>
      <c r="D374" s="15">
        <f>Visits!D96</f>
        <v>0</v>
      </c>
      <c r="E374" s="14"/>
      <c r="F374" s="57"/>
      <c r="G374" s="57"/>
      <c r="H374" s="57"/>
      <c r="I374" s="57"/>
      <c r="J374" s="57"/>
      <c r="K374" s="57"/>
    </row>
    <row r="375" spans="1:11" s="70" customFormat="1">
      <c r="A375" s="47">
        <f>Visits!A$96</f>
        <v>0</v>
      </c>
      <c r="B375" s="68"/>
      <c r="C375" s="69"/>
      <c r="D375" s="69"/>
      <c r="E375" s="49">
        <f>Visits!E96</f>
        <v>0</v>
      </c>
      <c r="F375" s="75"/>
      <c r="G375" s="75"/>
      <c r="H375" s="75"/>
      <c r="I375" s="75"/>
      <c r="J375" s="75"/>
      <c r="K375" s="75"/>
    </row>
    <row r="376" spans="1:11">
      <c r="A376" s="65">
        <f>Visits!A$97</f>
        <v>0</v>
      </c>
      <c r="B376" s="11">
        <f>Visits!B97</f>
        <v>0</v>
      </c>
      <c r="C376" s="66"/>
      <c r="D376" s="66"/>
      <c r="E376" s="66"/>
      <c r="F376" s="57"/>
      <c r="G376" s="57"/>
      <c r="H376" s="57"/>
      <c r="I376" s="57"/>
      <c r="J376" s="57"/>
      <c r="K376" s="57"/>
    </row>
    <row r="377" spans="1:11">
      <c r="A377" s="65">
        <f>Visits!A$97</f>
        <v>0</v>
      </c>
      <c r="B377" s="66"/>
      <c r="C377" s="11">
        <f>Visits!C97</f>
        <v>0</v>
      </c>
      <c r="D377" s="66"/>
      <c r="E377" s="66"/>
      <c r="F377" s="57"/>
      <c r="G377" s="57"/>
      <c r="H377" s="57"/>
      <c r="I377" s="57"/>
      <c r="J377" s="57"/>
      <c r="K377" s="57"/>
    </row>
    <row r="378" spans="1:11">
      <c r="A378" s="65">
        <f>Visits!A$97</f>
        <v>0</v>
      </c>
      <c r="B378" s="66"/>
      <c r="C378" s="66"/>
      <c r="D378" s="11">
        <f>Visits!D97</f>
        <v>0</v>
      </c>
      <c r="E378" s="66"/>
      <c r="F378" s="57"/>
      <c r="G378" s="57"/>
      <c r="H378" s="57"/>
      <c r="I378" s="57"/>
      <c r="J378" s="57"/>
      <c r="K378" s="57"/>
    </row>
    <row r="379" spans="1:11" s="70" customFormat="1">
      <c r="A379" s="72">
        <f>Visits!A$97</f>
        <v>0</v>
      </c>
      <c r="B379" s="73"/>
      <c r="C379" s="73"/>
      <c r="D379" s="73"/>
      <c r="E379" s="49">
        <f>Visits!E97</f>
        <v>0</v>
      </c>
      <c r="F379" s="75"/>
      <c r="G379" s="75"/>
      <c r="H379" s="75"/>
      <c r="I379" s="75"/>
      <c r="J379" s="75"/>
      <c r="K379" s="75"/>
    </row>
    <row r="380" spans="1:11">
      <c r="A380" s="25">
        <f>Visits!A$98</f>
        <v>0</v>
      </c>
      <c r="B380" s="11">
        <f>Visits!B98</f>
        <v>0</v>
      </c>
      <c r="C380" s="14"/>
      <c r="D380" s="14"/>
      <c r="E380" s="14"/>
      <c r="F380" s="57"/>
      <c r="G380" s="57"/>
      <c r="H380" s="57"/>
      <c r="I380" s="57"/>
      <c r="J380" s="57"/>
      <c r="K380" s="57"/>
    </row>
    <row r="381" spans="1:11">
      <c r="A381" s="25">
        <f>Visits!A$98</f>
        <v>0</v>
      </c>
      <c r="B381" s="13"/>
      <c r="C381" s="15">
        <f>Visits!C98</f>
        <v>0</v>
      </c>
      <c r="D381" s="14"/>
      <c r="E381" s="14"/>
      <c r="F381" s="57"/>
      <c r="G381" s="57"/>
      <c r="H381" s="57"/>
      <c r="I381" s="57"/>
      <c r="J381" s="57"/>
      <c r="K381" s="57"/>
    </row>
    <row r="382" spans="1:11">
      <c r="A382" s="25">
        <f>Visits!A$98</f>
        <v>0</v>
      </c>
      <c r="B382" s="13"/>
      <c r="C382" s="14"/>
      <c r="D382" s="15">
        <f>Visits!D98</f>
        <v>0</v>
      </c>
      <c r="E382" s="14"/>
      <c r="F382" s="57"/>
      <c r="G382" s="57"/>
      <c r="H382" s="57"/>
      <c r="I382" s="57"/>
      <c r="J382" s="57"/>
      <c r="K382" s="57"/>
    </row>
    <row r="383" spans="1:11" s="70" customFormat="1">
      <c r="A383" s="47">
        <f>Visits!A$98</f>
        <v>0</v>
      </c>
      <c r="B383" s="68"/>
      <c r="C383" s="69"/>
      <c r="D383" s="69"/>
      <c r="E383" s="49">
        <f>Visits!E98</f>
        <v>0</v>
      </c>
      <c r="F383" s="75"/>
      <c r="G383" s="75"/>
      <c r="H383" s="75"/>
      <c r="I383" s="75"/>
      <c r="J383" s="75"/>
      <c r="K383" s="75"/>
    </row>
    <row r="384" spans="1:11">
      <c r="A384" s="65">
        <f>Visits!A$99</f>
        <v>0</v>
      </c>
      <c r="B384" s="11">
        <f>Visits!B99</f>
        <v>0</v>
      </c>
      <c r="C384" s="66"/>
      <c r="D384" s="66"/>
      <c r="E384" s="66"/>
      <c r="F384" s="57"/>
      <c r="G384" s="57"/>
      <c r="H384" s="57"/>
      <c r="I384" s="57"/>
      <c r="J384" s="57"/>
      <c r="K384" s="57"/>
    </row>
    <row r="385" spans="1:11">
      <c r="A385" s="65">
        <f>Visits!A$99</f>
        <v>0</v>
      </c>
      <c r="B385" s="66"/>
      <c r="C385" s="11">
        <f>Visits!C99</f>
        <v>0</v>
      </c>
      <c r="D385" s="66"/>
      <c r="E385" s="66"/>
      <c r="F385" s="57"/>
      <c r="G385" s="57"/>
      <c r="H385" s="57"/>
      <c r="I385" s="57"/>
      <c r="J385" s="57"/>
      <c r="K385" s="57"/>
    </row>
    <row r="386" spans="1:11">
      <c r="A386" s="65">
        <f>Visits!A$99</f>
        <v>0</v>
      </c>
      <c r="B386" s="66"/>
      <c r="C386" s="66"/>
      <c r="D386" s="11">
        <f>Visits!D99</f>
        <v>0</v>
      </c>
      <c r="E386" s="66"/>
      <c r="F386" s="57"/>
      <c r="G386" s="57"/>
      <c r="H386" s="57"/>
      <c r="I386" s="57"/>
      <c r="J386" s="57"/>
      <c r="K386" s="57"/>
    </row>
    <row r="387" spans="1:11" s="70" customFormat="1">
      <c r="A387" s="72">
        <f>Visits!A$99</f>
        <v>0</v>
      </c>
      <c r="B387" s="73"/>
      <c r="C387" s="73"/>
      <c r="D387" s="73"/>
      <c r="E387" s="49">
        <f>Visits!E99</f>
        <v>0</v>
      </c>
      <c r="F387" s="75"/>
      <c r="G387" s="75"/>
      <c r="H387" s="75"/>
      <c r="I387" s="75"/>
      <c r="J387" s="75"/>
      <c r="K387" s="75"/>
    </row>
    <row r="388" spans="1:11">
      <c r="A388" s="25">
        <f>Visits!A$100</f>
        <v>0</v>
      </c>
      <c r="B388" s="11">
        <f>Visits!B100</f>
        <v>0</v>
      </c>
      <c r="C388" s="14"/>
      <c r="D388" s="14"/>
      <c r="E388" s="14"/>
      <c r="F388" s="57"/>
      <c r="G388" s="57"/>
      <c r="H388" s="57"/>
      <c r="I388" s="57"/>
      <c r="J388" s="57"/>
      <c r="K388" s="57"/>
    </row>
    <row r="389" spans="1:11">
      <c r="A389" s="25">
        <f>Visits!A$100</f>
        <v>0</v>
      </c>
      <c r="B389" s="13"/>
      <c r="C389" s="15">
        <f>Visits!C100</f>
        <v>0</v>
      </c>
      <c r="D389" s="14"/>
      <c r="E389" s="14"/>
      <c r="F389" s="57"/>
      <c r="G389" s="57"/>
      <c r="H389" s="57"/>
      <c r="I389" s="57"/>
      <c r="J389" s="57"/>
      <c r="K389" s="57"/>
    </row>
    <row r="390" spans="1:11">
      <c r="A390" s="25">
        <f>Visits!A$100</f>
        <v>0</v>
      </c>
      <c r="B390" s="13"/>
      <c r="C390" s="14"/>
      <c r="D390" s="15">
        <f>Visits!D100</f>
        <v>0</v>
      </c>
      <c r="E390" s="14"/>
      <c r="F390" s="57"/>
      <c r="G390" s="57"/>
      <c r="H390" s="57"/>
      <c r="I390" s="57"/>
      <c r="J390" s="57"/>
      <c r="K390" s="57"/>
    </row>
    <row r="391" spans="1:11" s="70" customFormat="1">
      <c r="A391" s="47">
        <f>Visits!A$100</f>
        <v>0</v>
      </c>
      <c r="B391" s="68"/>
      <c r="C391" s="69"/>
      <c r="D391" s="69"/>
      <c r="E391" s="49">
        <f>Visits!E100</f>
        <v>0</v>
      </c>
      <c r="F391" s="75"/>
      <c r="G391" s="75"/>
      <c r="H391" s="75"/>
      <c r="I391" s="75"/>
      <c r="J391" s="75"/>
      <c r="K391" s="75"/>
    </row>
    <row r="392" spans="1:11">
      <c r="A392" s="65">
        <f>Visits!A$101</f>
        <v>0</v>
      </c>
      <c r="B392" s="11">
        <f>Visits!B101</f>
        <v>0</v>
      </c>
      <c r="C392" s="66"/>
      <c r="D392" s="66"/>
      <c r="E392" s="66"/>
      <c r="F392" s="57"/>
      <c r="G392" s="57"/>
      <c r="H392" s="57"/>
      <c r="I392" s="57"/>
      <c r="J392" s="57"/>
      <c r="K392" s="57"/>
    </row>
    <row r="393" spans="1:11">
      <c r="A393" s="65">
        <f>Visits!A$101</f>
        <v>0</v>
      </c>
      <c r="B393" s="66"/>
      <c r="C393" s="11">
        <f>Visits!C101</f>
        <v>0</v>
      </c>
      <c r="D393" s="66"/>
      <c r="E393" s="66"/>
      <c r="F393" s="57"/>
      <c r="G393" s="57"/>
      <c r="H393" s="57"/>
      <c r="I393" s="57"/>
      <c r="J393" s="57"/>
      <c r="K393" s="57"/>
    </row>
    <row r="394" spans="1:11">
      <c r="A394" s="65">
        <f>Visits!A$101</f>
        <v>0</v>
      </c>
      <c r="B394" s="66"/>
      <c r="C394" s="66"/>
      <c r="D394" s="11">
        <f>Visits!D101</f>
        <v>0</v>
      </c>
      <c r="E394" s="66"/>
      <c r="F394" s="57"/>
      <c r="G394" s="57"/>
      <c r="H394" s="57"/>
      <c r="I394" s="57"/>
      <c r="J394" s="57"/>
      <c r="K394" s="57"/>
    </row>
    <row r="395" spans="1:11" s="70" customFormat="1">
      <c r="A395" s="72">
        <f>Visits!A$101</f>
        <v>0</v>
      </c>
      <c r="B395" s="73"/>
      <c r="C395" s="73"/>
      <c r="D395" s="73"/>
      <c r="E395" s="49">
        <f>Visits!E101</f>
        <v>0</v>
      </c>
      <c r="F395" s="75"/>
      <c r="G395" s="75"/>
      <c r="H395" s="75"/>
      <c r="I395" s="75"/>
      <c r="J395" s="75"/>
      <c r="K395" s="75"/>
    </row>
    <row r="396" spans="1:11">
      <c r="A396" s="25">
        <f>Visits!A$102</f>
        <v>0</v>
      </c>
      <c r="B396" s="11">
        <f>Visits!B102</f>
        <v>0</v>
      </c>
      <c r="C396" s="14"/>
      <c r="D396" s="14"/>
      <c r="E396" s="14"/>
      <c r="F396" s="57"/>
      <c r="G396" s="57"/>
      <c r="H396" s="57"/>
      <c r="I396" s="57"/>
      <c r="J396" s="57"/>
      <c r="K396" s="57"/>
    </row>
    <row r="397" spans="1:11">
      <c r="A397" s="25">
        <f>Visits!A$102</f>
        <v>0</v>
      </c>
      <c r="B397" s="13"/>
      <c r="C397" s="15">
        <f>Visits!C102</f>
        <v>0</v>
      </c>
      <c r="D397" s="14"/>
      <c r="E397" s="14"/>
      <c r="F397" s="57"/>
      <c r="G397" s="57"/>
      <c r="H397" s="57"/>
      <c r="I397" s="57"/>
      <c r="J397" s="57"/>
      <c r="K397" s="57"/>
    </row>
    <row r="398" spans="1:11">
      <c r="A398" s="25">
        <f>Visits!A$102</f>
        <v>0</v>
      </c>
      <c r="B398" s="13"/>
      <c r="C398" s="14"/>
      <c r="D398" s="15">
        <f>Visits!D102</f>
        <v>0</v>
      </c>
      <c r="E398" s="14"/>
      <c r="F398" s="57"/>
      <c r="G398" s="57"/>
      <c r="H398" s="57"/>
      <c r="I398" s="57"/>
      <c r="J398" s="57"/>
      <c r="K398" s="57"/>
    </row>
    <row r="399" spans="1:11" s="70" customFormat="1">
      <c r="A399" s="47">
        <f>Visits!A$102</f>
        <v>0</v>
      </c>
      <c r="B399" s="68"/>
      <c r="C399" s="69"/>
      <c r="D399" s="69"/>
      <c r="E399" s="49">
        <f>Visits!E102</f>
        <v>0</v>
      </c>
      <c r="F399" s="75"/>
      <c r="G399" s="75"/>
      <c r="H399" s="75"/>
      <c r="I399" s="75"/>
      <c r="J399" s="75"/>
      <c r="K399" s="75"/>
    </row>
    <row r="400" spans="1:11">
      <c r="A400" s="65">
        <f>Visits!A$103</f>
        <v>0</v>
      </c>
      <c r="B400" s="11">
        <f>Visits!B103</f>
        <v>0</v>
      </c>
      <c r="C400" s="66"/>
      <c r="D400" s="66"/>
      <c r="E400" s="66"/>
      <c r="F400" s="57"/>
      <c r="G400" s="57"/>
      <c r="H400" s="57"/>
      <c r="I400" s="57"/>
      <c r="J400" s="57"/>
      <c r="K400" s="57"/>
    </row>
    <row r="401" spans="1:11">
      <c r="A401" s="65">
        <f>Visits!A$103</f>
        <v>0</v>
      </c>
      <c r="B401" s="66"/>
      <c r="C401" s="11">
        <f>Visits!C103</f>
        <v>0</v>
      </c>
      <c r="D401" s="66"/>
      <c r="E401" s="66"/>
      <c r="F401" s="57"/>
      <c r="G401" s="57"/>
      <c r="H401" s="57"/>
      <c r="I401" s="57"/>
      <c r="J401" s="57"/>
      <c r="K401" s="57"/>
    </row>
    <row r="402" spans="1:11">
      <c r="A402" s="65">
        <f>Visits!A$103</f>
        <v>0</v>
      </c>
      <c r="B402" s="66"/>
      <c r="C402" s="66"/>
      <c r="D402" s="11">
        <f>Visits!D103</f>
        <v>0</v>
      </c>
      <c r="E402" s="66"/>
      <c r="F402" s="57"/>
      <c r="G402" s="57"/>
      <c r="H402" s="57"/>
      <c r="I402" s="57"/>
      <c r="J402" s="57"/>
      <c r="K402" s="57"/>
    </row>
    <row r="403" spans="1:11" s="70" customFormat="1">
      <c r="A403" s="72">
        <f>Visits!A$103</f>
        <v>0</v>
      </c>
      <c r="B403" s="73"/>
      <c r="C403" s="73"/>
      <c r="D403" s="73"/>
      <c r="E403" s="49">
        <f>Visits!E103</f>
        <v>0</v>
      </c>
      <c r="F403" s="75"/>
      <c r="G403" s="75"/>
      <c r="H403" s="75"/>
      <c r="I403" s="75"/>
      <c r="J403" s="75"/>
      <c r="K403" s="75"/>
    </row>
  </sheetData>
  <mergeCells count="5">
    <mergeCell ref="H2:H3"/>
    <mergeCell ref="I2:L2"/>
    <mergeCell ref="B2:E2"/>
    <mergeCell ref="A2:A3"/>
    <mergeCell ref="F2:G2"/>
  </mergeCells>
  <conditionalFormatting sqref="F4:L403">
    <cfRule type="containsText" dxfId="13" priority="131" operator="containsText" text="Not applicable">
      <formula>NOT(ISERROR(SEARCH("Not applicable",F4)))</formula>
    </cfRule>
    <cfRule type="containsText" dxfId="12" priority="132" operator="containsText" text="No">
      <formula>NOT(ISERROR(SEARCH("No",F4)))</formula>
    </cfRule>
    <cfRule type="containsText" dxfId="11" priority="133" operator="containsText" text="Yes">
      <formula>NOT(ISERROR(SEARCH("Yes",F4)))</formula>
    </cfRule>
  </conditionalFormatting>
  <conditionalFormatting sqref="B4 C5 E7 D6">
    <cfRule type="colorScale" priority="100">
      <colorScale>
        <cfvo type="num" val="0"/>
        <cfvo type="num" val="0"/>
        <color theme="1"/>
        <color theme="1"/>
      </colorScale>
    </cfRule>
  </conditionalFormatting>
  <conditionalFormatting sqref="B8 C9 D10 E11">
    <cfRule type="colorScale" priority="99">
      <colorScale>
        <cfvo type="num" val="0"/>
        <cfvo type="num" val="0"/>
        <color theme="1"/>
        <color theme="1"/>
      </colorScale>
    </cfRule>
  </conditionalFormatting>
  <conditionalFormatting sqref="B12 C13 E15 D14">
    <cfRule type="colorScale" priority="98">
      <colorScale>
        <cfvo type="num" val="0"/>
        <cfvo type="num" val="0"/>
        <color theme="1"/>
        <color theme="1"/>
      </colorScale>
    </cfRule>
  </conditionalFormatting>
  <conditionalFormatting sqref="B16 C17 D18 E19">
    <cfRule type="colorScale" priority="97">
      <colorScale>
        <cfvo type="num" val="0"/>
        <cfvo type="num" val="0"/>
        <color theme="1"/>
        <color theme="1"/>
      </colorScale>
    </cfRule>
  </conditionalFormatting>
  <conditionalFormatting sqref="B20 C21 E23 D22">
    <cfRule type="colorScale" priority="96">
      <colorScale>
        <cfvo type="num" val="0"/>
        <cfvo type="num" val="0"/>
        <color theme="1"/>
        <color theme="1"/>
      </colorScale>
    </cfRule>
  </conditionalFormatting>
  <conditionalFormatting sqref="B24 C25 D26 E27">
    <cfRule type="colorScale" priority="95">
      <colorScale>
        <cfvo type="num" val="0"/>
        <cfvo type="num" val="0"/>
        <color theme="1"/>
        <color theme="1"/>
      </colorScale>
    </cfRule>
  </conditionalFormatting>
  <conditionalFormatting sqref="B28 C29 E31 D30">
    <cfRule type="colorScale" priority="94">
      <colorScale>
        <cfvo type="num" val="0"/>
        <cfvo type="num" val="0"/>
        <color theme="1"/>
        <color theme="1"/>
      </colorScale>
    </cfRule>
  </conditionalFormatting>
  <conditionalFormatting sqref="B32 C33 D34 E35">
    <cfRule type="colorScale" priority="93">
      <colorScale>
        <cfvo type="num" val="0"/>
        <cfvo type="num" val="0"/>
        <color theme="1"/>
        <color theme="1"/>
      </colorScale>
    </cfRule>
  </conditionalFormatting>
  <conditionalFormatting sqref="B36 C37 E39 D38">
    <cfRule type="colorScale" priority="92">
      <colorScale>
        <cfvo type="num" val="0"/>
        <cfvo type="num" val="0"/>
        <color theme="1"/>
        <color theme="1"/>
      </colorScale>
    </cfRule>
  </conditionalFormatting>
  <conditionalFormatting sqref="B40 C41 D42 E43">
    <cfRule type="colorScale" priority="91">
      <colorScale>
        <cfvo type="num" val="0"/>
        <cfvo type="num" val="0"/>
        <color theme="1"/>
        <color theme="1"/>
      </colorScale>
    </cfRule>
  </conditionalFormatting>
  <conditionalFormatting sqref="B44 C45 E47 D46">
    <cfRule type="colorScale" priority="90">
      <colorScale>
        <cfvo type="num" val="0"/>
        <cfvo type="num" val="0"/>
        <color theme="1"/>
        <color theme="1"/>
      </colorScale>
    </cfRule>
  </conditionalFormatting>
  <conditionalFormatting sqref="B48 C49 D50 E51">
    <cfRule type="colorScale" priority="89">
      <colorScale>
        <cfvo type="num" val="0"/>
        <cfvo type="num" val="0"/>
        <color theme="1"/>
        <color theme="1"/>
      </colorScale>
    </cfRule>
  </conditionalFormatting>
  <conditionalFormatting sqref="B52 C53 E55 D54">
    <cfRule type="colorScale" priority="88">
      <colorScale>
        <cfvo type="num" val="0"/>
        <cfvo type="num" val="0"/>
        <color theme="1"/>
        <color theme="1"/>
      </colorScale>
    </cfRule>
  </conditionalFormatting>
  <conditionalFormatting sqref="B56 C57 D58 E59">
    <cfRule type="colorScale" priority="87">
      <colorScale>
        <cfvo type="num" val="0"/>
        <cfvo type="num" val="0"/>
        <color theme="1"/>
        <color theme="1"/>
      </colorScale>
    </cfRule>
  </conditionalFormatting>
  <conditionalFormatting sqref="B60 C61 E63 D62">
    <cfRule type="colorScale" priority="86">
      <colorScale>
        <cfvo type="num" val="0"/>
        <cfvo type="num" val="0"/>
        <color theme="1"/>
        <color theme="1"/>
      </colorScale>
    </cfRule>
  </conditionalFormatting>
  <conditionalFormatting sqref="B64 C65 D66 E67">
    <cfRule type="colorScale" priority="85">
      <colorScale>
        <cfvo type="num" val="0"/>
        <cfvo type="num" val="0"/>
        <color theme="1"/>
        <color theme="1"/>
      </colorScale>
    </cfRule>
  </conditionalFormatting>
  <conditionalFormatting sqref="B68 C69 E71 D70">
    <cfRule type="colorScale" priority="84">
      <colorScale>
        <cfvo type="num" val="0"/>
        <cfvo type="num" val="0"/>
        <color theme="1"/>
        <color theme="1"/>
      </colorScale>
    </cfRule>
  </conditionalFormatting>
  <conditionalFormatting sqref="B72 C73 D74 E75">
    <cfRule type="colorScale" priority="83">
      <colorScale>
        <cfvo type="num" val="0"/>
        <cfvo type="num" val="0"/>
        <color theme="1"/>
        <color theme="1"/>
      </colorScale>
    </cfRule>
  </conditionalFormatting>
  <conditionalFormatting sqref="B76 C77 E79 D78">
    <cfRule type="colorScale" priority="82">
      <colorScale>
        <cfvo type="num" val="0"/>
        <cfvo type="num" val="0"/>
        <color theme="1"/>
        <color theme="1"/>
      </colorScale>
    </cfRule>
  </conditionalFormatting>
  <conditionalFormatting sqref="B80 C81 D82 E83">
    <cfRule type="colorScale" priority="81">
      <colorScale>
        <cfvo type="num" val="0"/>
        <cfvo type="num" val="0"/>
        <color theme="1"/>
        <color theme="1"/>
      </colorScale>
    </cfRule>
  </conditionalFormatting>
  <conditionalFormatting sqref="B84 C85 E87 D86">
    <cfRule type="colorScale" priority="80">
      <colorScale>
        <cfvo type="num" val="0"/>
        <cfvo type="num" val="0"/>
        <color theme="1"/>
        <color theme="1"/>
      </colorScale>
    </cfRule>
  </conditionalFormatting>
  <conditionalFormatting sqref="B88 C89 D90 E91">
    <cfRule type="colorScale" priority="79">
      <colorScale>
        <cfvo type="num" val="0"/>
        <cfvo type="num" val="0"/>
        <color theme="1"/>
        <color theme="1"/>
      </colorScale>
    </cfRule>
  </conditionalFormatting>
  <conditionalFormatting sqref="B92 C93 E95 D94">
    <cfRule type="colorScale" priority="78">
      <colorScale>
        <cfvo type="num" val="0"/>
        <cfvo type="num" val="0"/>
        <color theme="1"/>
        <color theme="1"/>
      </colorScale>
    </cfRule>
  </conditionalFormatting>
  <conditionalFormatting sqref="B96 C97 D98 E99">
    <cfRule type="colorScale" priority="77">
      <colorScale>
        <cfvo type="num" val="0"/>
        <cfvo type="num" val="0"/>
        <color theme="1"/>
        <color theme="1"/>
      </colorScale>
    </cfRule>
  </conditionalFormatting>
  <conditionalFormatting sqref="B100 C101 E103 D102">
    <cfRule type="colorScale" priority="76">
      <colorScale>
        <cfvo type="num" val="0"/>
        <cfvo type="num" val="0"/>
        <color theme="1"/>
        <color theme="1"/>
      </colorScale>
    </cfRule>
  </conditionalFormatting>
  <conditionalFormatting sqref="B104 C105 D106 E107">
    <cfRule type="colorScale" priority="75">
      <colorScale>
        <cfvo type="num" val="0"/>
        <cfvo type="num" val="0"/>
        <color theme="1"/>
        <color theme="1"/>
      </colorScale>
    </cfRule>
  </conditionalFormatting>
  <conditionalFormatting sqref="B108 C109 E111 D110">
    <cfRule type="colorScale" priority="74">
      <colorScale>
        <cfvo type="num" val="0"/>
        <cfvo type="num" val="0"/>
        <color theme="1"/>
        <color theme="1"/>
      </colorScale>
    </cfRule>
  </conditionalFormatting>
  <conditionalFormatting sqref="B112 C113 D114 E115">
    <cfRule type="colorScale" priority="73">
      <colorScale>
        <cfvo type="num" val="0"/>
        <cfvo type="num" val="0"/>
        <color theme="1"/>
        <color theme="1"/>
      </colorScale>
    </cfRule>
  </conditionalFormatting>
  <conditionalFormatting sqref="B116 C117 E119 D118">
    <cfRule type="colorScale" priority="72">
      <colorScale>
        <cfvo type="num" val="0"/>
        <cfvo type="num" val="0"/>
        <color theme="1"/>
        <color theme="1"/>
      </colorScale>
    </cfRule>
  </conditionalFormatting>
  <conditionalFormatting sqref="B120 C121 D122 E123">
    <cfRule type="colorScale" priority="71">
      <colorScale>
        <cfvo type="num" val="0"/>
        <cfvo type="num" val="0"/>
        <color theme="1"/>
        <color theme="1"/>
      </colorScale>
    </cfRule>
  </conditionalFormatting>
  <conditionalFormatting sqref="B124 C125 E127 D126">
    <cfRule type="colorScale" priority="70">
      <colorScale>
        <cfvo type="num" val="0"/>
        <cfvo type="num" val="0"/>
        <color theme="1"/>
        <color theme="1"/>
      </colorScale>
    </cfRule>
  </conditionalFormatting>
  <conditionalFormatting sqref="B128 C129 D130 E131">
    <cfRule type="colorScale" priority="69">
      <colorScale>
        <cfvo type="num" val="0"/>
        <cfvo type="num" val="0"/>
        <color theme="1"/>
        <color theme="1"/>
      </colorScale>
    </cfRule>
  </conditionalFormatting>
  <conditionalFormatting sqref="B132 C133 E135 D134">
    <cfRule type="colorScale" priority="68">
      <colorScale>
        <cfvo type="num" val="0"/>
        <cfvo type="num" val="0"/>
        <color theme="1"/>
        <color theme="1"/>
      </colorScale>
    </cfRule>
  </conditionalFormatting>
  <conditionalFormatting sqref="B136 C137 D138 E139">
    <cfRule type="colorScale" priority="67">
      <colorScale>
        <cfvo type="num" val="0"/>
        <cfvo type="num" val="0"/>
        <color theme="1"/>
        <color theme="1"/>
      </colorScale>
    </cfRule>
  </conditionalFormatting>
  <conditionalFormatting sqref="B140 C141 E143 D142">
    <cfRule type="colorScale" priority="66">
      <colorScale>
        <cfvo type="num" val="0"/>
        <cfvo type="num" val="0"/>
        <color theme="1"/>
        <color theme="1"/>
      </colorScale>
    </cfRule>
  </conditionalFormatting>
  <conditionalFormatting sqref="B144 C145 D146 E147">
    <cfRule type="colorScale" priority="65">
      <colorScale>
        <cfvo type="num" val="0"/>
        <cfvo type="num" val="0"/>
        <color theme="1"/>
        <color theme="1"/>
      </colorScale>
    </cfRule>
  </conditionalFormatting>
  <conditionalFormatting sqref="B148 C149 E151 D150">
    <cfRule type="colorScale" priority="64">
      <colorScale>
        <cfvo type="num" val="0"/>
        <cfvo type="num" val="0"/>
        <color theme="1"/>
        <color theme="1"/>
      </colorScale>
    </cfRule>
  </conditionalFormatting>
  <conditionalFormatting sqref="B152 C153 D154 E155">
    <cfRule type="colorScale" priority="63">
      <colorScale>
        <cfvo type="num" val="0"/>
        <cfvo type="num" val="0"/>
        <color theme="1"/>
        <color theme="1"/>
      </colorScale>
    </cfRule>
  </conditionalFormatting>
  <conditionalFormatting sqref="B156 C157 E159 D158">
    <cfRule type="colorScale" priority="62">
      <colorScale>
        <cfvo type="num" val="0"/>
        <cfvo type="num" val="0"/>
        <color theme="1"/>
        <color theme="1"/>
      </colorScale>
    </cfRule>
  </conditionalFormatting>
  <conditionalFormatting sqref="B160 C161 D162 E163">
    <cfRule type="colorScale" priority="61">
      <colorScale>
        <cfvo type="num" val="0"/>
        <cfvo type="num" val="0"/>
        <color theme="1"/>
        <color theme="1"/>
      </colorScale>
    </cfRule>
  </conditionalFormatting>
  <conditionalFormatting sqref="B164 C165 E167 D166">
    <cfRule type="colorScale" priority="60">
      <colorScale>
        <cfvo type="num" val="0"/>
        <cfvo type="num" val="0"/>
        <color theme="1"/>
        <color theme="1"/>
      </colorScale>
    </cfRule>
  </conditionalFormatting>
  <conditionalFormatting sqref="B168 C169 D170 E171">
    <cfRule type="colorScale" priority="59">
      <colorScale>
        <cfvo type="num" val="0"/>
        <cfvo type="num" val="0"/>
        <color theme="1"/>
        <color theme="1"/>
      </colorScale>
    </cfRule>
  </conditionalFormatting>
  <conditionalFormatting sqref="B172 C173 E175 D174">
    <cfRule type="colorScale" priority="58">
      <colorScale>
        <cfvo type="num" val="0"/>
        <cfvo type="num" val="0"/>
        <color theme="1"/>
        <color theme="1"/>
      </colorScale>
    </cfRule>
  </conditionalFormatting>
  <conditionalFormatting sqref="B176 C177 D178 E179">
    <cfRule type="colorScale" priority="57">
      <colorScale>
        <cfvo type="num" val="0"/>
        <cfvo type="num" val="0"/>
        <color theme="1"/>
        <color theme="1"/>
      </colorScale>
    </cfRule>
  </conditionalFormatting>
  <conditionalFormatting sqref="B180 C181 E183 D182">
    <cfRule type="colorScale" priority="56">
      <colorScale>
        <cfvo type="num" val="0"/>
        <cfvo type="num" val="0"/>
        <color theme="1"/>
        <color theme="1"/>
      </colorScale>
    </cfRule>
  </conditionalFormatting>
  <conditionalFormatting sqref="B184 C185 D186 E187">
    <cfRule type="colorScale" priority="55">
      <colorScale>
        <cfvo type="num" val="0"/>
        <cfvo type="num" val="0"/>
        <color theme="1"/>
        <color theme="1"/>
      </colorScale>
    </cfRule>
  </conditionalFormatting>
  <conditionalFormatting sqref="B188 C189 E191 D190">
    <cfRule type="colorScale" priority="54">
      <colorScale>
        <cfvo type="num" val="0"/>
        <cfvo type="num" val="0"/>
        <color theme="1"/>
        <color theme="1"/>
      </colorScale>
    </cfRule>
  </conditionalFormatting>
  <conditionalFormatting sqref="B192 C193 D194 E195">
    <cfRule type="colorScale" priority="53">
      <colorScale>
        <cfvo type="num" val="0"/>
        <cfvo type="num" val="0"/>
        <color theme="1"/>
        <color theme="1"/>
      </colorScale>
    </cfRule>
  </conditionalFormatting>
  <conditionalFormatting sqref="B196 C197 E199 D198">
    <cfRule type="colorScale" priority="52">
      <colorScale>
        <cfvo type="num" val="0"/>
        <cfvo type="num" val="0"/>
        <color theme="1"/>
        <color theme="1"/>
      </colorScale>
    </cfRule>
  </conditionalFormatting>
  <conditionalFormatting sqref="B200 C201 D202 E203">
    <cfRule type="colorScale" priority="51">
      <colorScale>
        <cfvo type="num" val="0"/>
        <cfvo type="num" val="0"/>
        <color theme="1"/>
        <color theme="1"/>
      </colorScale>
    </cfRule>
  </conditionalFormatting>
  <conditionalFormatting sqref="B204 C205 E207 D206">
    <cfRule type="colorScale" priority="50">
      <colorScale>
        <cfvo type="num" val="0"/>
        <cfvo type="num" val="0"/>
        <color theme="1"/>
        <color theme="1"/>
      </colorScale>
    </cfRule>
  </conditionalFormatting>
  <conditionalFormatting sqref="B208 C209 D210 E211">
    <cfRule type="colorScale" priority="49">
      <colorScale>
        <cfvo type="num" val="0"/>
        <cfvo type="num" val="0"/>
        <color theme="1"/>
        <color theme="1"/>
      </colorScale>
    </cfRule>
  </conditionalFormatting>
  <conditionalFormatting sqref="B212 C213 E215 D214">
    <cfRule type="colorScale" priority="48">
      <colorScale>
        <cfvo type="num" val="0"/>
        <cfvo type="num" val="0"/>
        <color theme="1"/>
        <color theme="1"/>
      </colorScale>
    </cfRule>
  </conditionalFormatting>
  <conditionalFormatting sqref="B216 C217 D218 E219">
    <cfRule type="colorScale" priority="47">
      <colorScale>
        <cfvo type="num" val="0"/>
        <cfvo type="num" val="0"/>
        <color theme="1"/>
        <color theme="1"/>
      </colorScale>
    </cfRule>
  </conditionalFormatting>
  <conditionalFormatting sqref="B220 C221 E223 D222">
    <cfRule type="colorScale" priority="46">
      <colorScale>
        <cfvo type="num" val="0"/>
        <cfvo type="num" val="0"/>
        <color theme="1"/>
        <color theme="1"/>
      </colorScale>
    </cfRule>
  </conditionalFormatting>
  <conditionalFormatting sqref="B224 C225 D226 E227">
    <cfRule type="colorScale" priority="45">
      <colorScale>
        <cfvo type="num" val="0"/>
        <cfvo type="num" val="0"/>
        <color theme="1"/>
        <color theme="1"/>
      </colorScale>
    </cfRule>
  </conditionalFormatting>
  <conditionalFormatting sqref="B228 C229 E231 D230">
    <cfRule type="colorScale" priority="44">
      <colorScale>
        <cfvo type="num" val="0"/>
        <cfvo type="num" val="0"/>
        <color theme="1"/>
        <color theme="1"/>
      </colorScale>
    </cfRule>
  </conditionalFormatting>
  <conditionalFormatting sqref="B232 C233 D234 E235">
    <cfRule type="colorScale" priority="43">
      <colorScale>
        <cfvo type="num" val="0"/>
        <cfvo type="num" val="0"/>
        <color theme="1"/>
        <color theme="1"/>
      </colorScale>
    </cfRule>
  </conditionalFormatting>
  <conditionalFormatting sqref="B236 C237 E239 D238">
    <cfRule type="colorScale" priority="42">
      <colorScale>
        <cfvo type="num" val="0"/>
        <cfvo type="num" val="0"/>
        <color theme="1"/>
        <color theme="1"/>
      </colorScale>
    </cfRule>
  </conditionalFormatting>
  <conditionalFormatting sqref="B240 C241 D242 E243">
    <cfRule type="colorScale" priority="41">
      <colorScale>
        <cfvo type="num" val="0"/>
        <cfvo type="num" val="0"/>
        <color theme="1"/>
        <color theme="1"/>
      </colorScale>
    </cfRule>
  </conditionalFormatting>
  <conditionalFormatting sqref="B244 C245 E247 D246">
    <cfRule type="colorScale" priority="40">
      <colorScale>
        <cfvo type="num" val="0"/>
        <cfvo type="num" val="0"/>
        <color theme="1"/>
        <color theme="1"/>
      </colorScale>
    </cfRule>
  </conditionalFormatting>
  <conditionalFormatting sqref="B248 C249 D250 E251">
    <cfRule type="colorScale" priority="39">
      <colorScale>
        <cfvo type="num" val="0"/>
        <cfvo type="num" val="0"/>
        <color theme="1"/>
        <color theme="1"/>
      </colorScale>
    </cfRule>
  </conditionalFormatting>
  <conditionalFormatting sqref="B252 C253 E255 D254">
    <cfRule type="colorScale" priority="38">
      <colorScale>
        <cfvo type="num" val="0"/>
        <cfvo type="num" val="0"/>
        <color theme="1"/>
        <color theme="1"/>
      </colorScale>
    </cfRule>
  </conditionalFormatting>
  <conditionalFormatting sqref="B256 C257 D258 E259">
    <cfRule type="colorScale" priority="37">
      <colorScale>
        <cfvo type="num" val="0"/>
        <cfvo type="num" val="0"/>
        <color theme="1"/>
        <color theme="1"/>
      </colorScale>
    </cfRule>
  </conditionalFormatting>
  <conditionalFormatting sqref="B260 C261 E263 D262">
    <cfRule type="colorScale" priority="36">
      <colorScale>
        <cfvo type="num" val="0"/>
        <cfvo type="num" val="0"/>
        <color theme="1"/>
        <color theme="1"/>
      </colorScale>
    </cfRule>
  </conditionalFormatting>
  <conditionalFormatting sqref="B264 C265 D266 E267">
    <cfRule type="colorScale" priority="35">
      <colorScale>
        <cfvo type="num" val="0"/>
        <cfvo type="num" val="0"/>
        <color theme="1"/>
        <color theme="1"/>
      </colorScale>
    </cfRule>
  </conditionalFormatting>
  <conditionalFormatting sqref="B268 C269 E271 D270">
    <cfRule type="colorScale" priority="34">
      <colorScale>
        <cfvo type="num" val="0"/>
        <cfvo type="num" val="0"/>
        <color theme="1"/>
        <color theme="1"/>
      </colorScale>
    </cfRule>
  </conditionalFormatting>
  <conditionalFormatting sqref="B272 C273 D274 E275">
    <cfRule type="colorScale" priority="33">
      <colorScale>
        <cfvo type="num" val="0"/>
        <cfvo type="num" val="0"/>
        <color theme="1"/>
        <color theme="1"/>
      </colorScale>
    </cfRule>
  </conditionalFormatting>
  <conditionalFormatting sqref="B276 C277 E279 D278">
    <cfRule type="colorScale" priority="32">
      <colorScale>
        <cfvo type="num" val="0"/>
        <cfvo type="num" val="0"/>
        <color theme="1"/>
        <color theme="1"/>
      </colorScale>
    </cfRule>
  </conditionalFormatting>
  <conditionalFormatting sqref="B280 C281 D282 E283">
    <cfRule type="colorScale" priority="31">
      <colorScale>
        <cfvo type="num" val="0"/>
        <cfvo type="num" val="0"/>
        <color theme="1"/>
        <color theme="1"/>
      </colorScale>
    </cfRule>
  </conditionalFormatting>
  <conditionalFormatting sqref="B284 C285 E287 D286">
    <cfRule type="colorScale" priority="30">
      <colorScale>
        <cfvo type="num" val="0"/>
        <cfvo type="num" val="0"/>
        <color theme="1"/>
        <color theme="1"/>
      </colorScale>
    </cfRule>
  </conditionalFormatting>
  <conditionalFormatting sqref="B288 C289 D290 E291">
    <cfRule type="colorScale" priority="29">
      <colorScale>
        <cfvo type="num" val="0"/>
        <cfvo type="num" val="0"/>
        <color theme="1"/>
        <color theme="1"/>
      </colorScale>
    </cfRule>
  </conditionalFormatting>
  <conditionalFormatting sqref="B292 C293 E295 D294">
    <cfRule type="colorScale" priority="28">
      <colorScale>
        <cfvo type="num" val="0"/>
        <cfvo type="num" val="0"/>
        <color theme="1"/>
        <color theme="1"/>
      </colorScale>
    </cfRule>
  </conditionalFormatting>
  <conditionalFormatting sqref="B296 C297 D298 E299">
    <cfRule type="colorScale" priority="27">
      <colorScale>
        <cfvo type="num" val="0"/>
        <cfvo type="num" val="0"/>
        <color theme="1"/>
        <color theme="1"/>
      </colorScale>
    </cfRule>
  </conditionalFormatting>
  <conditionalFormatting sqref="B300 C301 E303 D302">
    <cfRule type="colorScale" priority="26">
      <colorScale>
        <cfvo type="num" val="0"/>
        <cfvo type="num" val="0"/>
        <color theme="1"/>
        <color theme="1"/>
      </colorScale>
    </cfRule>
  </conditionalFormatting>
  <conditionalFormatting sqref="B304 C305 D306 E307">
    <cfRule type="colorScale" priority="25">
      <colorScale>
        <cfvo type="num" val="0"/>
        <cfvo type="num" val="0"/>
        <color theme="1"/>
        <color theme="1"/>
      </colorScale>
    </cfRule>
  </conditionalFormatting>
  <conditionalFormatting sqref="B308 C309 E311 D310">
    <cfRule type="colorScale" priority="24">
      <colorScale>
        <cfvo type="num" val="0"/>
        <cfvo type="num" val="0"/>
        <color theme="1"/>
        <color theme="1"/>
      </colorScale>
    </cfRule>
  </conditionalFormatting>
  <conditionalFormatting sqref="B312 C313 D314 E315">
    <cfRule type="colorScale" priority="23">
      <colorScale>
        <cfvo type="num" val="0"/>
        <cfvo type="num" val="0"/>
        <color theme="1"/>
        <color theme="1"/>
      </colorScale>
    </cfRule>
  </conditionalFormatting>
  <conditionalFormatting sqref="B316 C317 E319 D318">
    <cfRule type="colorScale" priority="22">
      <colorScale>
        <cfvo type="num" val="0"/>
        <cfvo type="num" val="0"/>
        <color theme="1"/>
        <color theme="1"/>
      </colorScale>
    </cfRule>
  </conditionalFormatting>
  <conditionalFormatting sqref="B320 C321 D322 E323">
    <cfRule type="colorScale" priority="21">
      <colorScale>
        <cfvo type="num" val="0"/>
        <cfvo type="num" val="0"/>
        <color theme="1"/>
        <color theme="1"/>
      </colorScale>
    </cfRule>
  </conditionalFormatting>
  <conditionalFormatting sqref="B324 C325 E327 D326">
    <cfRule type="colorScale" priority="20">
      <colorScale>
        <cfvo type="num" val="0"/>
        <cfvo type="num" val="0"/>
        <color theme="1"/>
        <color theme="1"/>
      </colorScale>
    </cfRule>
  </conditionalFormatting>
  <conditionalFormatting sqref="B328 C329 D330 E331">
    <cfRule type="colorScale" priority="19">
      <colorScale>
        <cfvo type="num" val="0"/>
        <cfvo type="num" val="0"/>
        <color theme="1"/>
        <color theme="1"/>
      </colorScale>
    </cfRule>
  </conditionalFormatting>
  <conditionalFormatting sqref="B332 C333 E335 D334">
    <cfRule type="colorScale" priority="18">
      <colorScale>
        <cfvo type="num" val="0"/>
        <cfvo type="num" val="0"/>
        <color theme="1"/>
        <color theme="1"/>
      </colorScale>
    </cfRule>
  </conditionalFormatting>
  <conditionalFormatting sqref="B336 C337 D338 E339">
    <cfRule type="colorScale" priority="17">
      <colorScale>
        <cfvo type="num" val="0"/>
        <cfvo type="num" val="0"/>
        <color theme="1"/>
        <color theme="1"/>
      </colorScale>
    </cfRule>
  </conditionalFormatting>
  <conditionalFormatting sqref="B340 C341 E343 D342">
    <cfRule type="colorScale" priority="16">
      <colorScale>
        <cfvo type="num" val="0"/>
        <cfvo type="num" val="0"/>
        <color theme="1"/>
        <color theme="1"/>
      </colorScale>
    </cfRule>
  </conditionalFormatting>
  <conditionalFormatting sqref="B344 C345 D346 E347">
    <cfRule type="colorScale" priority="15">
      <colorScale>
        <cfvo type="num" val="0"/>
        <cfvo type="num" val="0"/>
        <color theme="1"/>
        <color theme="1"/>
      </colorScale>
    </cfRule>
  </conditionalFormatting>
  <conditionalFormatting sqref="B348 C349 E351 D350">
    <cfRule type="colorScale" priority="14">
      <colorScale>
        <cfvo type="num" val="0"/>
        <cfvo type="num" val="0"/>
        <color theme="1"/>
        <color theme="1"/>
      </colorScale>
    </cfRule>
  </conditionalFormatting>
  <conditionalFormatting sqref="B352 C353 D354 E355">
    <cfRule type="colorScale" priority="13">
      <colorScale>
        <cfvo type="num" val="0"/>
        <cfvo type="num" val="0"/>
        <color theme="1"/>
        <color theme="1"/>
      </colorScale>
    </cfRule>
  </conditionalFormatting>
  <conditionalFormatting sqref="B356 C357 E359 D358">
    <cfRule type="colorScale" priority="12">
      <colorScale>
        <cfvo type="num" val="0"/>
        <cfvo type="num" val="0"/>
        <color theme="1"/>
        <color theme="1"/>
      </colorScale>
    </cfRule>
  </conditionalFormatting>
  <conditionalFormatting sqref="B360 C361 D362 E363">
    <cfRule type="colorScale" priority="11">
      <colorScale>
        <cfvo type="num" val="0"/>
        <cfvo type="num" val="0"/>
        <color theme="1"/>
        <color theme="1"/>
      </colorScale>
    </cfRule>
  </conditionalFormatting>
  <conditionalFormatting sqref="B364 C365 E367 D366">
    <cfRule type="colorScale" priority="10">
      <colorScale>
        <cfvo type="num" val="0"/>
        <cfvo type="num" val="0"/>
        <color theme="1"/>
        <color theme="1"/>
      </colorScale>
    </cfRule>
  </conditionalFormatting>
  <conditionalFormatting sqref="B368 C369 D370 E371">
    <cfRule type="colorScale" priority="9">
      <colorScale>
        <cfvo type="num" val="0"/>
        <cfvo type="num" val="0"/>
        <color theme="1"/>
        <color theme="1"/>
      </colorScale>
    </cfRule>
  </conditionalFormatting>
  <conditionalFormatting sqref="B372 C373 E375 D374">
    <cfRule type="colorScale" priority="8">
      <colorScale>
        <cfvo type="num" val="0"/>
        <cfvo type="num" val="0"/>
        <color theme="1"/>
        <color theme="1"/>
      </colorScale>
    </cfRule>
  </conditionalFormatting>
  <conditionalFormatting sqref="B376 C377 D378 E379">
    <cfRule type="colorScale" priority="7">
      <colorScale>
        <cfvo type="num" val="0"/>
        <cfvo type="num" val="0"/>
        <color theme="1"/>
        <color theme="1"/>
      </colorScale>
    </cfRule>
  </conditionalFormatting>
  <conditionalFormatting sqref="B380 C381 E383 D382">
    <cfRule type="colorScale" priority="6">
      <colorScale>
        <cfvo type="num" val="0"/>
        <cfvo type="num" val="0"/>
        <color theme="1"/>
        <color theme="1"/>
      </colorScale>
    </cfRule>
  </conditionalFormatting>
  <conditionalFormatting sqref="B384 C385 D386 E387">
    <cfRule type="colorScale" priority="5">
      <colorScale>
        <cfvo type="num" val="0"/>
        <cfvo type="num" val="0"/>
        <color theme="1"/>
        <color theme="1"/>
      </colorScale>
    </cfRule>
  </conditionalFormatting>
  <conditionalFormatting sqref="B388 C389 E391 D390">
    <cfRule type="colorScale" priority="4">
      <colorScale>
        <cfvo type="num" val="0"/>
        <cfvo type="num" val="0"/>
        <color theme="1"/>
        <color theme="1"/>
      </colorScale>
    </cfRule>
  </conditionalFormatting>
  <conditionalFormatting sqref="B392 C393 D394 E395">
    <cfRule type="colorScale" priority="3">
      <colorScale>
        <cfvo type="num" val="0"/>
        <cfvo type="num" val="0"/>
        <color theme="1"/>
        <color theme="1"/>
      </colorScale>
    </cfRule>
  </conditionalFormatting>
  <conditionalFormatting sqref="B396 C397 E399 D398">
    <cfRule type="colorScale" priority="2">
      <colorScale>
        <cfvo type="num" val="0"/>
        <cfvo type="num" val="0"/>
        <color theme="1"/>
        <color theme="1"/>
      </colorScale>
    </cfRule>
  </conditionalFormatting>
  <conditionalFormatting sqref="C401 B400 D402 E403">
    <cfRule type="colorScale" priority="1">
      <colorScale>
        <cfvo type="num" val="0"/>
        <cfvo type="num" val="0"/>
        <color theme="1"/>
        <color theme="1"/>
      </colorScale>
    </cfRule>
  </conditionalFormatting>
  <pageMargins left="0.7" right="0.7" top="0.75" bottom="0.75" header="0.3" footer="0.3"/>
  <pageSetup paperSize="9" orientation="portrait" horizontalDpi="4294967292" verticalDpi="4294967292"/>
  <ignoredErrors>
    <ignoredError sqref="A4:E403" emptyCellReference="1"/>
  </ignoredErrors>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'LOGIC SEQUENCES'!$B$2:$B$3</xm:f>
          </x14:formula1>
          <xm:sqref>H4:K403</xm:sqref>
        </x14:dataValidation>
        <x14:dataValidation type="list" allowBlank="1" showInputMessage="1" showErrorMessage="1">
          <x14:formula1>
            <xm:f>'LOGIC SEQUENCES'!$A$2:$A$4</xm:f>
          </x14:formula1>
          <xm:sqref>G4:G403</xm:sqref>
        </x14:dataValidation>
        <x14:dataValidation type="list" allowBlank="1" showInputMessage="1" showErrorMessage="1">
          <x14:formula1>
            <xm:f>DEFINITIONS!A$2:A$3</xm:f>
          </x14:formula1>
          <xm:sqref>F4:F403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dimension ref="A1:S403"/>
  <sheetViews>
    <sheetView zoomScale="92" zoomScaleNormal="92" zoomScalePageLayoutView="92" workbookViewId="0">
      <pane xSplit="5" ySplit="3" topLeftCell="F4" activePane="bottomRight" state="frozenSplit"/>
      <selection pane="topRight" activeCell="F1" sqref="F1"/>
      <selection pane="bottomLeft" activeCell="A4" sqref="A4"/>
      <selection pane="bottomRight" activeCell="B5" sqref="B5"/>
    </sheetView>
  </sheetViews>
  <sheetFormatPr defaultColWidth="8.85546875" defaultRowHeight="15"/>
  <cols>
    <col min="1" max="1" width="9.7109375" customWidth="1"/>
    <col min="2" max="2" width="10.85546875" customWidth="1"/>
    <col min="3" max="3" width="11" customWidth="1"/>
    <col min="4" max="4" width="10.7109375" customWidth="1"/>
    <col min="5" max="5" width="11" customWidth="1"/>
    <col min="6" max="7" width="7.7109375" style="2" customWidth="1"/>
    <col min="8" max="8" width="13.140625" style="2" customWidth="1"/>
    <col min="9" max="9" width="10.42578125" style="2" customWidth="1"/>
    <col min="10" max="10" width="13.140625" style="2" customWidth="1"/>
    <col min="11" max="11" width="7.7109375" style="2" customWidth="1"/>
    <col min="12" max="12" width="11.7109375" style="2" customWidth="1"/>
    <col min="13" max="13" width="11.140625" style="2" customWidth="1"/>
    <col min="14" max="14" width="11.140625" style="31" customWidth="1"/>
    <col min="15" max="15" width="12.140625" style="2" customWidth="1"/>
    <col min="16" max="16" width="9.7109375" style="2" customWidth="1"/>
    <col min="17" max="17" width="7.140625" style="2" customWidth="1"/>
    <col min="18" max="18" width="17.28515625" customWidth="1"/>
    <col min="19" max="19" width="40" customWidth="1"/>
  </cols>
  <sheetData>
    <row r="1" spans="1:19" ht="21">
      <c r="A1" s="8" t="s">
        <v>163</v>
      </c>
      <c r="B1" s="8"/>
      <c r="C1" s="8"/>
      <c r="D1" s="8"/>
      <c r="E1" s="8"/>
      <c r="F1" s="7"/>
      <c r="G1" s="7"/>
      <c r="H1" s="7"/>
      <c r="I1" s="7"/>
    </row>
    <row r="2" spans="1:19" s="5" customFormat="1" ht="15" customHeight="1">
      <c r="A2" s="94" t="s">
        <v>4</v>
      </c>
      <c r="B2" s="84" t="s">
        <v>159</v>
      </c>
      <c r="C2" s="84"/>
      <c r="D2" s="84"/>
      <c r="E2" s="84"/>
      <c r="F2" s="84" t="s">
        <v>37</v>
      </c>
      <c r="G2" s="84"/>
      <c r="H2" s="84" t="s">
        <v>39</v>
      </c>
      <c r="I2" s="84"/>
      <c r="J2" s="84" t="s">
        <v>41</v>
      </c>
      <c r="K2" s="84"/>
      <c r="L2" s="94" t="s">
        <v>162</v>
      </c>
      <c r="M2" s="95" t="s">
        <v>44</v>
      </c>
      <c r="N2" s="30"/>
      <c r="O2" s="96" t="s">
        <v>45</v>
      </c>
      <c r="P2" s="96" t="s">
        <v>118</v>
      </c>
      <c r="Q2" s="84" t="s">
        <v>46</v>
      </c>
      <c r="R2" s="84"/>
      <c r="S2" s="97" t="s">
        <v>108</v>
      </c>
    </row>
    <row r="3" spans="1:19" ht="26.1" customHeight="1">
      <c r="A3" s="94"/>
      <c r="B3" s="6" t="s">
        <v>0</v>
      </c>
      <c r="C3" s="6" t="s">
        <v>1</v>
      </c>
      <c r="D3" s="6" t="s">
        <v>2</v>
      </c>
      <c r="E3" s="6" t="s">
        <v>3</v>
      </c>
      <c r="F3" s="9" t="s">
        <v>57</v>
      </c>
      <c r="G3" s="9" t="s">
        <v>38</v>
      </c>
      <c r="H3" s="9" t="s">
        <v>40</v>
      </c>
      <c r="I3" s="9" t="s">
        <v>117</v>
      </c>
      <c r="J3" s="9" t="s">
        <v>42</v>
      </c>
      <c r="K3" s="9" t="s">
        <v>43</v>
      </c>
      <c r="L3" s="94"/>
      <c r="M3" s="95"/>
      <c r="N3" s="30" t="s">
        <v>165</v>
      </c>
      <c r="O3" s="96"/>
      <c r="P3" s="96"/>
      <c r="Q3" s="4" t="s">
        <v>47</v>
      </c>
      <c r="R3" s="4" t="s">
        <v>48</v>
      </c>
      <c r="S3" s="97"/>
    </row>
    <row r="4" spans="1:19">
      <c r="A4" s="42">
        <f>Visits!A$4</f>
        <v>0</v>
      </c>
      <c r="B4" s="43">
        <f>Visits!B4</f>
        <v>0</v>
      </c>
      <c r="C4" s="44"/>
      <c r="D4" s="44"/>
      <c r="E4" s="44"/>
    </row>
    <row r="5" spans="1:19">
      <c r="A5" s="45">
        <f>Visits!A$4</f>
        <v>0</v>
      </c>
      <c r="B5" s="54"/>
      <c r="C5" s="38">
        <f>Visits!C4</f>
        <v>0</v>
      </c>
      <c r="D5" s="39"/>
      <c r="E5" s="39"/>
      <c r="F5" s="57"/>
      <c r="G5" s="57"/>
      <c r="H5" s="57"/>
      <c r="I5" s="57"/>
      <c r="J5" s="57"/>
      <c r="K5" s="57"/>
      <c r="L5" s="57"/>
      <c r="M5" s="57"/>
      <c r="N5" s="57"/>
      <c r="O5" s="57"/>
      <c r="P5" s="57"/>
      <c r="Q5" s="57"/>
    </row>
    <row r="6" spans="1:19">
      <c r="A6" s="45">
        <f>Visits!A$4</f>
        <v>0</v>
      </c>
      <c r="B6" s="54"/>
      <c r="C6" s="13"/>
      <c r="D6" s="38">
        <f>Visits!D4</f>
        <v>0</v>
      </c>
      <c r="E6" s="39"/>
      <c r="F6" s="57"/>
      <c r="G6" s="57"/>
      <c r="H6" s="57"/>
      <c r="I6" s="57"/>
      <c r="J6" s="57"/>
      <c r="K6" s="57"/>
      <c r="L6" s="57"/>
      <c r="M6" s="57"/>
      <c r="N6" s="57"/>
      <c r="O6" s="57"/>
      <c r="P6" s="57"/>
      <c r="Q6" s="57"/>
    </row>
    <row r="7" spans="1:19" s="70" customFormat="1">
      <c r="A7" s="47">
        <f>Visits!A$4</f>
        <v>0</v>
      </c>
      <c r="B7" s="68"/>
      <c r="C7" s="68"/>
      <c r="D7" s="69"/>
      <c r="E7" s="49">
        <f>Visits!E4</f>
        <v>0</v>
      </c>
      <c r="F7" s="75"/>
      <c r="G7" s="75"/>
      <c r="H7" s="75"/>
      <c r="I7" s="75"/>
      <c r="J7" s="75"/>
      <c r="K7" s="75"/>
      <c r="L7" s="75"/>
      <c r="M7" s="75"/>
      <c r="N7" s="75"/>
      <c r="O7" s="75"/>
      <c r="P7" s="75"/>
      <c r="Q7" s="75"/>
    </row>
    <row r="8" spans="1:19">
      <c r="A8" s="52">
        <f>Visits!A$5</f>
        <v>0</v>
      </c>
      <c r="B8" s="53">
        <f>Visits!B5</f>
        <v>0</v>
      </c>
      <c r="C8" s="54"/>
      <c r="D8" s="54"/>
      <c r="E8" s="54"/>
      <c r="F8" s="57"/>
      <c r="G8" s="57"/>
      <c r="H8" s="57"/>
      <c r="I8" s="57"/>
      <c r="J8" s="57"/>
      <c r="K8" s="57"/>
      <c r="L8" s="57"/>
      <c r="M8" s="57"/>
      <c r="N8" s="57"/>
      <c r="O8" s="57"/>
      <c r="P8" s="57"/>
      <c r="Q8" s="57"/>
    </row>
    <row r="9" spans="1:19">
      <c r="A9" s="52">
        <f>Visits!A$5</f>
        <v>0</v>
      </c>
      <c r="B9" s="54"/>
      <c r="C9" s="53">
        <f>Visits!C5</f>
        <v>0</v>
      </c>
      <c r="D9" s="54"/>
      <c r="E9" s="54"/>
      <c r="F9" s="57"/>
      <c r="G9" s="57"/>
      <c r="H9" s="57"/>
      <c r="I9" s="57"/>
      <c r="J9" s="57"/>
      <c r="K9" s="57"/>
      <c r="L9" s="57"/>
      <c r="M9" s="57"/>
      <c r="N9" s="57"/>
      <c r="O9" s="57"/>
      <c r="P9" s="57"/>
      <c r="Q9" s="57"/>
    </row>
    <row r="10" spans="1:19">
      <c r="A10" s="52">
        <f>Visits!A$5</f>
        <v>0</v>
      </c>
      <c r="B10" s="54"/>
      <c r="C10" s="13"/>
      <c r="D10" s="53">
        <f>Visits!D5</f>
        <v>0</v>
      </c>
      <c r="E10" s="54"/>
      <c r="F10" s="57"/>
      <c r="G10" s="57"/>
      <c r="H10" s="57"/>
      <c r="I10" s="57"/>
      <c r="J10" s="57"/>
      <c r="K10" s="57"/>
      <c r="L10" s="57"/>
      <c r="M10" s="57"/>
      <c r="N10" s="57"/>
      <c r="O10" s="57"/>
      <c r="P10" s="57"/>
      <c r="Q10" s="57"/>
    </row>
    <row r="11" spans="1:19" s="70" customFormat="1">
      <c r="A11" s="55">
        <f>Visits!A$5</f>
        <v>0</v>
      </c>
      <c r="B11" s="68"/>
      <c r="C11" s="68"/>
      <c r="D11" s="69"/>
      <c r="E11" s="49">
        <f>Visits!E5</f>
        <v>0</v>
      </c>
      <c r="F11" s="75"/>
      <c r="G11" s="75"/>
      <c r="H11" s="75"/>
      <c r="I11" s="75"/>
      <c r="J11" s="75"/>
      <c r="K11" s="75"/>
      <c r="L11" s="75"/>
      <c r="M11" s="75"/>
      <c r="N11" s="75"/>
      <c r="O11" s="75"/>
      <c r="P11" s="75"/>
      <c r="Q11" s="75"/>
    </row>
    <row r="12" spans="1:19">
      <c r="A12" s="45">
        <f>Visits!A$6</f>
        <v>0</v>
      </c>
      <c r="B12" s="53">
        <f>Visits!B6</f>
        <v>0</v>
      </c>
      <c r="C12" s="39"/>
      <c r="D12" s="39"/>
      <c r="E12" s="39"/>
      <c r="F12" s="57"/>
      <c r="G12" s="57"/>
      <c r="H12" s="57"/>
      <c r="I12" s="57"/>
      <c r="J12" s="57"/>
      <c r="K12" s="57"/>
      <c r="L12" s="57"/>
      <c r="M12" s="57"/>
      <c r="N12" s="57"/>
      <c r="O12" s="57"/>
      <c r="P12" s="57"/>
      <c r="Q12" s="57"/>
    </row>
    <row r="13" spans="1:19">
      <c r="A13" s="45">
        <f>Visits!A$6</f>
        <v>0</v>
      </c>
      <c r="B13" s="54"/>
      <c r="C13" s="38">
        <f>Visits!C6</f>
        <v>0</v>
      </c>
      <c r="D13" s="39"/>
      <c r="E13" s="39"/>
      <c r="F13" s="57"/>
      <c r="G13" s="57"/>
      <c r="H13" s="57"/>
      <c r="I13" s="57"/>
      <c r="J13" s="57"/>
      <c r="K13" s="57"/>
      <c r="L13" s="57"/>
      <c r="M13" s="57"/>
      <c r="N13" s="57"/>
      <c r="O13" s="57"/>
      <c r="P13" s="57"/>
      <c r="Q13" s="57"/>
    </row>
    <row r="14" spans="1:19">
      <c r="A14" s="45">
        <f>Visits!A$6</f>
        <v>0</v>
      </c>
      <c r="B14" s="54"/>
      <c r="C14" s="13"/>
      <c r="D14" s="38">
        <f>Visits!D6</f>
        <v>0</v>
      </c>
      <c r="E14" s="39"/>
      <c r="F14" s="57"/>
      <c r="G14" s="57"/>
      <c r="H14" s="57"/>
      <c r="I14" s="57"/>
      <c r="J14" s="57"/>
      <c r="K14" s="57"/>
      <c r="L14" s="57"/>
      <c r="M14" s="57"/>
      <c r="N14" s="57"/>
      <c r="O14" s="57"/>
      <c r="P14" s="57"/>
      <c r="Q14" s="57"/>
    </row>
    <row r="15" spans="1:19" s="70" customFormat="1">
      <c r="A15" s="47">
        <f>Visits!A$6</f>
        <v>0</v>
      </c>
      <c r="B15" s="68"/>
      <c r="C15" s="68"/>
      <c r="D15" s="69"/>
      <c r="E15" s="49">
        <f>Visits!E6</f>
        <v>0</v>
      </c>
      <c r="F15" s="75"/>
      <c r="G15" s="75"/>
      <c r="H15" s="75"/>
      <c r="I15" s="75"/>
      <c r="J15" s="75"/>
      <c r="K15" s="75"/>
      <c r="L15" s="75"/>
      <c r="M15" s="75"/>
      <c r="N15" s="75"/>
      <c r="O15" s="75"/>
      <c r="P15" s="75"/>
      <c r="Q15" s="75"/>
    </row>
    <row r="16" spans="1:19">
      <c r="A16" s="52">
        <f>Visits!A7</f>
        <v>0</v>
      </c>
      <c r="B16" s="53">
        <f>Visits!B7</f>
        <v>0</v>
      </c>
      <c r="C16" s="54"/>
      <c r="D16" s="54"/>
      <c r="E16" s="54"/>
      <c r="F16" s="57"/>
      <c r="G16" s="57"/>
      <c r="H16" s="57"/>
      <c r="I16" s="57"/>
      <c r="J16" s="57"/>
      <c r="K16" s="57"/>
      <c r="L16" s="57"/>
      <c r="M16" s="57"/>
      <c r="N16" s="57"/>
      <c r="O16" s="57"/>
      <c r="P16" s="57"/>
      <c r="Q16" s="57"/>
    </row>
    <row r="17" spans="1:17">
      <c r="A17" s="52">
        <f>Visits!A$7</f>
        <v>0</v>
      </c>
      <c r="B17" s="54"/>
      <c r="C17" s="53">
        <f>Visits!C7</f>
        <v>0</v>
      </c>
      <c r="D17" s="54"/>
      <c r="E17" s="54"/>
      <c r="F17" s="57"/>
      <c r="G17" s="57"/>
      <c r="H17" s="57"/>
      <c r="I17" s="57"/>
      <c r="J17" s="57"/>
      <c r="K17" s="57"/>
      <c r="L17" s="57"/>
      <c r="M17" s="57"/>
      <c r="N17" s="57"/>
      <c r="O17" s="57"/>
      <c r="P17" s="57"/>
      <c r="Q17" s="57"/>
    </row>
    <row r="18" spans="1:17">
      <c r="A18" s="52">
        <f>Visits!A$7</f>
        <v>0</v>
      </c>
      <c r="B18" s="54"/>
      <c r="C18" s="13"/>
      <c r="D18" s="53">
        <f>Visits!D7</f>
        <v>0</v>
      </c>
      <c r="E18" s="54"/>
      <c r="F18" s="57"/>
      <c r="G18" s="57"/>
      <c r="H18" s="57"/>
      <c r="I18" s="57"/>
      <c r="J18" s="57"/>
      <c r="K18" s="57"/>
      <c r="L18" s="57"/>
      <c r="M18" s="57"/>
      <c r="N18" s="57"/>
      <c r="O18" s="57"/>
      <c r="P18" s="57"/>
      <c r="Q18" s="57"/>
    </row>
    <row r="19" spans="1:17" s="70" customFormat="1">
      <c r="A19" s="55">
        <f>Visits!A$7</f>
        <v>0</v>
      </c>
      <c r="B19" s="68"/>
      <c r="C19" s="68"/>
      <c r="D19" s="69"/>
      <c r="E19" s="49">
        <f>Visits!E7</f>
        <v>0</v>
      </c>
      <c r="F19" s="75"/>
      <c r="G19" s="75"/>
      <c r="H19" s="75"/>
      <c r="I19" s="75"/>
      <c r="J19" s="75"/>
      <c r="K19" s="75"/>
      <c r="L19" s="75"/>
      <c r="M19" s="75"/>
      <c r="N19" s="75"/>
      <c r="O19" s="75"/>
      <c r="P19" s="75"/>
      <c r="Q19" s="75"/>
    </row>
    <row r="20" spans="1:17">
      <c r="A20" s="45">
        <f>Visits!A$8</f>
        <v>0</v>
      </c>
      <c r="B20" s="53">
        <f>Visits!B8</f>
        <v>0</v>
      </c>
      <c r="C20" s="39"/>
      <c r="D20" s="39"/>
      <c r="E20" s="39"/>
      <c r="F20" s="57"/>
      <c r="G20" s="57"/>
      <c r="H20" s="57"/>
      <c r="I20" s="57"/>
      <c r="J20" s="57"/>
      <c r="K20" s="57"/>
      <c r="L20" s="57"/>
      <c r="M20" s="57"/>
      <c r="N20" s="57"/>
      <c r="O20" s="57"/>
      <c r="P20" s="57"/>
      <c r="Q20" s="57"/>
    </row>
    <row r="21" spans="1:17">
      <c r="A21" s="45">
        <f>Visits!A$8</f>
        <v>0</v>
      </c>
      <c r="B21" s="54"/>
      <c r="C21" s="38">
        <f>Visits!C8</f>
        <v>0</v>
      </c>
      <c r="D21" s="39"/>
      <c r="E21" s="39"/>
      <c r="F21" s="57"/>
      <c r="G21" s="57"/>
      <c r="H21" s="57"/>
      <c r="I21" s="57"/>
      <c r="J21" s="57"/>
      <c r="K21" s="57"/>
      <c r="L21" s="57"/>
      <c r="M21" s="57"/>
      <c r="N21" s="57"/>
      <c r="O21" s="57"/>
      <c r="P21" s="57"/>
      <c r="Q21" s="57"/>
    </row>
    <row r="22" spans="1:17">
      <c r="A22" s="45">
        <f>Visits!A$8</f>
        <v>0</v>
      </c>
      <c r="B22" s="54"/>
      <c r="C22" s="13"/>
      <c r="D22" s="38">
        <f>Visits!D8</f>
        <v>0</v>
      </c>
      <c r="E22" s="39"/>
      <c r="F22" s="57"/>
      <c r="G22" s="57"/>
      <c r="H22" s="57"/>
      <c r="I22" s="57"/>
      <c r="J22" s="57"/>
      <c r="K22" s="57"/>
      <c r="L22" s="57"/>
      <c r="M22" s="57"/>
      <c r="N22" s="57"/>
      <c r="O22" s="57"/>
      <c r="P22" s="57"/>
      <c r="Q22" s="57"/>
    </row>
    <row r="23" spans="1:17" s="70" customFormat="1">
      <c r="A23" s="47">
        <f>Visits!A$8</f>
        <v>0</v>
      </c>
      <c r="B23" s="68"/>
      <c r="C23" s="68"/>
      <c r="D23" s="69"/>
      <c r="E23" s="49">
        <f>Visits!E8</f>
        <v>0</v>
      </c>
      <c r="F23" s="75"/>
      <c r="G23" s="75"/>
      <c r="H23" s="75"/>
      <c r="I23" s="75"/>
      <c r="J23" s="75"/>
      <c r="K23" s="75"/>
      <c r="L23" s="75"/>
      <c r="M23" s="75"/>
      <c r="N23" s="75"/>
      <c r="O23" s="75"/>
      <c r="P23" s="75"/>
      <c r="Q23" s="75"/>
    </row>
    <row r="24" spans="1:17">
      <c r="A24" s="52">
        <f>Visits!A$9</f>
        <v>0</v>
      </c>
      <c r="B24" s="53">
        <f>Visits!B9</f>
        <v>0</v>
      </c>
      <c r="C24" s="54"/>
      <c r="D24" s="54"/>
      <c r="E24" s="54"/>
      <c r="F24" s="57"/>
      <c r="G24" s="57"/>
      <c r="H24" s="57"/>
      <c r="I24" s="57"/>
      <c r="J24" s="57"/>
      <c r="K24" s="57"/>
      <c r="L24" s="57"/>
      <c r="M24" s="57"/>
      <c r="N24" s="57"/>
      <c r="O24" s="57"/>
      <c r="P24" s="57"/>
      <c r="Q24" s="57"/>
    </row>
    <row r="25" spans="1:17">
      <c r="A25" s="52">
        <f>Visits!A$9</f>
        <v>0</v>
      </c>
      <c r="B25" s="54"/>
      <c r="C25" s="53">
        <f>Visits!C9</f>
        <v>0</v>
      </c>
      <c r="D25" s="54"/>
      <c r="E25" s="54"/>
      <c r="F25" s="57"/>
      <c r="G25" s="57"/>
      <c r="H25" s="57"/>
      <c r="I25" s="57"/>
      <c r="J25" s="57"/>
      <c r="K25" s="57"/>
      <c r="L25" s="57"/>
      <c r="M25" s="57"/>
      <c r="N25" s="57"/>
      <c r="O25" s="57"/>
      <c r="P25" s="57"/>
      <c r="Q25" s="57"/>
    </row>
    <row r="26" spans="1:17">
      <c r="A26" s="52">
        <f>Visits!A$9</f>
        <v>0</v>
      </c>
      <c r="B26" s="54"/>
      <c r="C26" s="13"/>
      <c r="D26" s="53">
        <f>Visits!D9</f>
        <v>0</v>
      </c>
      <c r="E26" s="54"/>
      <c r="F26" s="57"/>
      <c r="G26" s="57"/>
      <c r="H26" s="57"/>
      <c r="I26" s="57"/>
      <c r="J26" s="57"/>
      <c r="K26" s="57"/>
      <c r="L26" s="57"/>
      <c r="M26" s="57"/>
      <c r="N26" s="57"/>
      <c r="O26" s="57"/>
      <c r="P26" s="57"/>
      <c r="Q26" s="57"/>
    </row>
    <row r="27" spans="1:17" s="70" customFormat="1">
      <c r="A27" s="55">
        <f>Visits!A$9</f>
        <v>0</v>
      </c>
      <c r="B27" s="68"/>
      <c r="C27" s="68"/>
      <c r="D27" s="69"/>
      <c r="E27" s="49">
        <f>Visits!E9</f>
        <v>0</v>
      </c>
      <c r="F27" s="75"/>
      <c r="G27" s="75"/>
      <c r="H27" s="75"/>
      <c r="I27" s="75"/>
      <c r="J27" s="75"/>
      <c r="K27" s="75"/>
      <c r="L27" s="75"/>
      <c r="M27" s="75"/>
      <c r="N27" s="75"/>
      <c r="O27" s="75"/>
      <c r="P27" s="75"/>
      <c r="Q27" s="75"/>
    </row>
    <row r="28" spans="1:17">
      <c r="A28" s="45">
        <f>Visits!A$10</f>
        <v>0</v>
      </c>
      <c r="B28" s="53">
        <f>Visits!B10</f>
        <v>0</v>
      </c>
      <c r="C28" s="39"/>
      <c r="D28" s="39"/>
      <c r="E28" s="39"/>
      <c r="F28" s="57"/>
      <c r="G28" s="57"/>
      <c r="H28" s="57"/>
      <c r="I28" s="57"/>
      <c r="J28" s="57"/>
      <c r="K28" s="57"/>
      <c r="L28" s="57"/>
      <c r="M28" s="57"/>
      <c r="N28" s="57"/>
      <c r="O28" s="57"/>
      <c r="P28" s="57"/>
      <c r="Q28" s="57"/>
    </row>
    <row r="29" spans="1:17">
      <c r="A29" s="45">
        <f>Visits!A$10</f>
        <v>0</v>
      </c>
      <c r="B29" s="54"/>
      <c r="C29" s="38">
        <f>Visits!C10</f>
        <v>0</v>
      </c>
      <c r="D29" s="39"/>
      <c r="E29" s="39"/>
      <c r="F29" s="57"/>
      <c r="G29" s="57"/>
      <c r="H29" s="57"/>
      <c r="I29" s="57"/>
      <c r="J29" s="57"/>
      <c r="K29" s="57"/>
      <c r="L29" s="57"/>
      <c r="M29" s="57"/>
      <c r="N29" s="57"/>
      <c r="O29" s="57"/>
      <c r="P29" s="57"/>
      <c r="Q29" s="57"/>
    </row>
    <row r="30" spans="1:17">
      <c r="A30" s="45">
        <f>Visits!A$10</f>
        <v>0</v>
      </c>
      <c r="B30" s="54"/>
      <c r="C30" s="13"/>
      <c r="D30" s="38">
        <f>Visits!D10</f>
        <v>0</v>
      </c>
      <c r="E30" s="39"/>
      <c r="F30" s="57"/>
      <c r="G30" s="57"/>
      <c r="H30" s="57"/>
      <c r="I30" s="57"/>
      <c r="J30" s="57"/>
      <c r="K30" s="57"/>
      <c r="L30" s="57"/>
      <c r="M30" s="57"/>
      <c r="N30" s="57"/>
      <c r="O30" s="57"/>
      <c r="P30" s="57"/>
      <c r="Q30" s="57"/>
    </row>
    <row r="31" spans="1:17" s="70" customFormat="1">
      <c r="A31" s="47">
        <f>Visits!A$10</f>
        <v>0</v>
      </c>
      <c r="B31" s="68"/>
      <c r="C31" s="68"/>
      <c r="D31" s="69"/>
      <c r="E31" s="49">
        <f>Visits!E10</f>
        <v>0</v>
      </c>
      <c r="F31" s="75"/>
      <c r="G31" s="75"/>
      <c r="H31" s="75"/>
      <c r="I31" s="75"/>
      <c r="J31" s="75"/>
      <c r="K31" s="75"/>
      <c r="L31" s="75"/>
      <c r="M31" s="75"/>
      <c r="N31" s="75"/>
      <c r="O31" s="75"/>
      <c r="P31" s="75"/>
      <c r="Q31" s="75"/>
    </row>
    <row r="32" spans="1:17">
      <c r="A32" s="52">
        <f>Visits!A$11</f>
        <v>0</v>
      </c>
      <c r="B32" s="53">
        <f>Visits!B11</f>
        <v>0</v>
      </c>
      <c r="C32" s="54"/>
      <c r="D32" s="54"/>
      <c r="E32" s="54"/>
      <c r="F32" s="57"/>
      <c r="G32" s="57"/>
      <c r="H32" s="57"/>
      <c r="I32" s="57"/>
      <c r="J32" s="57"/>
      <c r="K32" s="57"/>
      <c r="L32" s="57"/>
      <c r="M32" s="57"/>
      <c r="N32" s="57"/>
      <c r="O32" s="57"/>
      <c r="P32" s="57"/>
      <c r="Q32" s="57"/>
    </row>
    <row r="33" spans="1:17">
      <c r="A33" s="52">
        <f>Visits!A$11</f>
        <v>0</v>
      </c>
      <c r="B33" s="54"/>
      <c r="C33" s="53">
        <f>Visits!C11</f>
        <v>0</v>
      </c>
      <c r="D33" s="54"/>
      <c r="E33" s="54"/>
      <c r="F33" s="57"/>
      <c r="G33" s="57"/>
      <c r="H33" s="57"/>
      <c r="I33" s="57"/>
      <c r="J33" s="57"/>
      <c r="K33" s="57"/>
      <c r="L33" s="57"/>
      <c r="M33" s="57"/>
      <c r="N33" s="57"/>
      <c r="O33" s="57"/>
      <c r="P33" s="57"/>
      <c r="Q33" s="57"/>
    </row>
    <row r="34" spans="1:17">
      <c r="A34" s="52">
        <f>Visits!A$11</f>
        <v>0</v>
      </c>
      <c r="B34" s="54"/>
      <c r="C34" s="13"/>
      <c r="D34" s="53">
        <f>Visits!D11</f>
        <v>0</v>
      </c>
      <c r="E34" s="54"/>
      <c r="F34" s="57"/>
      <c r="G34" s="57"/>
      <c r="H34" s="57"/>
      <c r="I34" s="57"/>
      <c r="J34" s="57"/>
      <c r="K34" s="57"/>
      <c r="L34" s="57"/>
      <c r="M34" s="57"/>
      <c r="N34" s="57"/>
      <c r="O34" s="57"/>
      <c r="P34" s="57"/>
      <c r="Q34" s="57"/>
    </row>
    <row r="35" spans="1:17" s="70" customFormat="1">
      <c r="A35" s="55">
        <f>Visits!A$11</f>
        <v>0</v>
      </c>
      <c r="B35" s="68"/>
      <c r="C35" s="68"/>
      <c r="D35" s="69"/>
      <c r="E35" s="49">
        <f>Visits!E11</f>
        <v>0</v>
      </c>
      <c r="F35" s="75"/>
      <c r="G35" s="75"/>
      <c r="H35" s="75"/>
      <c r="I35" s="75"/>
      <c r="J35" s="75"/>
      <c r="K35" s="75"/>
      <c r="L35" s="75"/>
      <c r="M35" s="75"/>
      <c r="N35" s="75"/>
      <c r="O35" s="75"/>
      <c r="P35" s="75"/>
      <c r="Q35" s="75"/>
    </row>
    <row r="36" spans="1:17">
      <c r="A36" s="45">
        <f>Visits!A$12</f>
        <v>0</v>
      </c>
      <c r="B36" s="53">
        <f>Visits!B12</f>
        <v>0</v>
      </c>
      <c r="C36" s="39"/>
      <c r="D36" s="39"/>
      <c r="E36" s="39"/>
      <c r="F36" s="57"/>
      <c r="G36" s="57"/>
      <c r="H36" s="57"/>
      <c r="I36" s="57"/>
      <c r="J36" s="57"/>
      <c r="K36" s="57"/>
      <c r="L36" s="57"/>
      <c r="M36" s="57"/>
      <c r="N36" s="57"/>
      <c r="O36" s="57"/>
      <c r="P36" s="57"/>
      <c r="Q36" s="57"/>
    </row>
    <row r="37" spans="1:17">
      <c r="A37" s="45">
        <f>Visits!A$12</f>
        <v>0</v>
      </c>
      <c r="B37" s="54"/>
      <c r="C37" s="38">
        <f>Visits!C12</f>
        <v>0</v>
      </c>
      <c r="D37" s="39"/>
      <c r="E37" s="39"/>
      <c r="F37" s="57"/>
      <c r="G37" s="57"/>
      <c r="H37" s="57"/>
      <c r="I37" s="57"/>
      <c r="J37" s="57"/>
      <c r="K37" s="57"/>
      <c r="L37" s="57"/>
      <c r="M37" s="57"/>
      <c r="N37" s="57"/>
      <c r="O37" s="57"/>
      <c r="P37" s="57"/>
      <c r="Q37" s="57"/>
    </row>
    <row r="38" spans="1:17">
      <c r="A38" s="45">
        <f>Visits!A$12</f>
        <v>0</v>
      </c>
      <c r="B38" s="54"/>
      <c r="C38" s="13"/>
      <c r="D38" s="38">
        <f>Visits!D12</f>
        <v>0</v>
      </c>
      <c r="E38" s="39"/>
      <c r="F38" s="57"/>
      <c r="G38" s="57"/>
      <c r="H38" s="57"/>
      <c r="I38" s="57"/>
      <c r="J38" s="57"/>
      <c r="K38" s="57"/>
      <c r="L38" s="57"/>
      <c r="M38" s="57"/>
      <c r="N38" s="57"/>
      <c r="O38" s="57"/>
      <c r="P38" s="57"/>
      <c r="Q38" s="57"/>
    </row>
    <row r="39" spans="1:17" s="70" customFormat="1">
      <c r="A39" s="47">
        <f>Visits!A$12</f>
        <v>0</v>
      </c>
      <c r="B39" s="68"/>
      <c r="C39" s="68"/>
      <c r="D39" s="69"/>
      <c r="E39" s="49">
        <f>Visits!E12</f>
        <v>0</v>
      </c>
      <c r="F39" s="75"/>
      <c r="G39" s="75"/>
      <c r="H39" s="75"/>
      <c r="I39" s="75"/>
      <c r="J39" s="75"/>
      <c r="K39" s="75"/>
      <c r="L39" s="75"/>
      <c r="M39" s="75"/>
      <c r="N39" s="75"/>
      <c r="O39" s="75"/>
      <c r="P39" s="75"/>
      <c r="Q39" s="75"/>
    </row>
    <row r="40" spans="1:17">
      <c r="A40" s="52">
        <f>Visits!A$13</f>
        <v>0</v>
      </c>
      <c r="B40" s="53">
        <f>Visits!B13</f>
        <v>0</v>
      </c>
      <c r="C40" s="54"/>
      <c r="D40" s="54"/>
      <c r="E40" s="54"/>
      <c r="F40" s="57"/>
      <c r="G40" s="57"/>
      <c r="H40" s="57"/>
      <c r="I40" s="57"/>
      <c r="J40" s="57"/>
      <c r="K40" s="57"/>
      <c r="L40" s="57"/>
      <c r="M40" s="57"/>
      <c r="N40" s="57"/>
      <c r="O40" s="57"/>
      <c r="P40" s="57"/>
      <c r="Q40" s="57"/>
    </row>
    <row r="41" spans="1:17">
      <c r="A41" s="52">
        <f>Visits!A$13</f>
        <v>0</v>
      </c>
      <c r="B41" s="54"/>
      <c r="C41" s="53">
        <f>Visits!C13</f>
        <v>0</v>
      </c>
      <c r="D41" s="54"/>
      <c r="E41" s="54"/>
      <c r="F41" s="57"/>
      <c r="G41" s="57"/>
      <c r="H41" s="57"/>
      <c r="I41" s="57"/>
      <c r="J41" s="57"/>
      <c r="K41" s="57"/>
      <c r="L41" s="57"/>
      <c r="M41" s="57"/>
      <c r="N41" s="57"/>
      <c r="O41" s="57"/>
      <c r="P41" s="57"/>
      <c r="Q41" s="57"/>
    </row>
    <row r="42" spans="1:17">
      <c r="A42" s="52">
        <f>Visits!A$13</f>
        <v>0</v>
      </c>
      <c r="B42" s="54"/>
      <c r="C42" s="13"/>
      <c r="D42" s="53">
        <f>Visits!D13</f>
        <v>0</v>
      </c>
      <c r="E42" s="54"/>
      <c r="F42" s="57"/>
      <c r="G42" s="57"/>
      <c r="H42" s="57"/>
      <c r="I42" s="57"/>
      <c r="J42" s="57"/>
      <c r="K42" s="57"/>
      <c r="L42" s="57"/>
      <c r="M42" s="57"/>
      <c r="N42" s="57"/>
      <c r="O42" s="57"/>
      <c r="P42" s="57"/>
      <c r="Q42" s="57"/>
    </row>
    <row r="43" spans="1:17" s="70" customFormat="1">
      <c r="A43" s="55">
        <f>Visits!A$13</f>
        <v>0</v>
      </c>
      <c r="B43" s="68"/>
      <c r="C43" s="68"/>
      <c r="D43" s="69"/>
      <c r="E43" s="49">
        <f>Visits!E13</f>
        <v>0</v>
      </c>
      <c r="F43" s="75"/>
      <c r="G43" s="75"/>
      <c r="H43" s="75"/>
      <c r="I43" s="75"/>
      <c r="J43" s="75"/>
      <c r="K43" s="75"/>
      <c r="L43" s="75"/>
      <c r="M43" s="75"/>
      <c r="N43" s="75"/>
      <c r="O43" s="75"/>
      <c r="P43" s="75"/>
      <c r="Q43" s="75"/>
    </row>
    <row r="44" spans="1:17">
      <c r="A44" s="25">
        <f>Visits!A$14</f>
        <v>0</v>
      </c>
      <c r="B44" s="11">
        <f>Visits!B14</f>
        <v>0</v>
      </c>
      <c r="C44" s="14"/>
      <c r="D44" s="14"/>
      <c r="E44" s="14"/>
      <c r="F44" s="57"/>
      <c r="G44" s="57"/>
      <c r="H44" s="57"/>
      <c r="I44" s="57"/>
      <c r="J44" s="57"/>
      <c r="K44" s="57"/>
      <c r="L44" s="57"/>
      <c r="M44" s="57"/>
      <c r="N44" s="57"/>
      <c r="O44" s="57"/>
      <c r="P44" s="57"/>
      <c r="Q44" s="57"/>
    </row>
    <row r="45" spans="1:17">
      <c r="A45" s="25">
        <f>Visits!A$14</f>
        <v>0</v>
      </c>
      <c r="B45" s="54"/>
      <c r="C45" s="15">
        <f>Visits!C14</f>
        <v>0</v>
      </c>
      <c r="D45" s="14"/>
      <c r="E45" s="14"/>
      <c r="F45" s="57"/>
      <c r="G45" s="57"/>
      <c r="H45" s="57"/>
      <c r="I45" s="57"/>
      <c r="J45" s="57"/>
      <c r="K45" s="57"/>
      <c r="L45" s="57"/>
      <c r="M45" s="57"/>
      <c r="N45" s="57"/>
      <c r="O45" s="57"/>
      <c r="P45" s="57"/>
      <c r="Q45" s="57"/>
    </row>
    <row r="46" spans="1:17">
      <c r="A46" s="25">
        <f>Visits!A$14</f>
        <v>0</v>
      </c>
      <c r="B46" s="54"/>
      <c r="C46" s="13"/>
      <c r="D46" s="15">
        <f>Visits!D14</f>
        <v>0</v>
      </c>
      <c r="E46" s="14"/>
      <c r="F46" s="57"/>
      <c r="G46" s="57"/>
      <c r="H46" s="57"/>
      <c r="I46" s="57"/>
      <c r="J46" s="57"/>
      <c r="K46" s="57"/>
      <c r="L46" s="57"/>
      <c r="M46" s="57"/>
      <c r="N46" s="57"/>
      <c r="O46" s="57"/>
      <c r="P46" s="57"/>
      <c r="Q46" s="57"/>
    </row>
    <row r="47" spans="1:17" s="70" customFormat="1">
      <c r="A47" s="47">
        <f>Visits!A$14</f>
        <v>0</v>
      </c>
      <c r="B47" s="68"/>
      <c r="C47" s="68"/>
      <c r="D47" s="69"/>
      <c r="E47" s="49">
        <f>Visits!E14</f>
        <v>0</v>
      </c>
      <c r="F47" s="75"/>
      <c r="G47" s="75"/>
      <c r="H47" s="75"/>
      <c r="I47" s="75"/>
      <c r="J47" s="75"/>
      <c r="K47" s="75"/>
      <c r="L47" s="75"/>
      <c r="M47" s="75"/>
      <c r="N47" s="75"/>
      <c r="O47" s="75"/>
      <c r="P47" s="75"/>
      <c r="Q47" s="75"/>
    </row>
    <row r="48" spans="1:17">
      <c r="A48" s="16">
        <f>Visits!A$15</f>
        <v>0</v>
      </c>
      <c r="B48" s="11">
        <f>Visits!B15</f>
        <v>0</v>
      </c>
      <c r="C48" s="13"/>
      <c r="D48" s="13"/>
      <c r="E48" s="13"/>
      <c r="F48" s="57"/>
      <c r="G48" s="57"/>
      <c r="H48" s="57"/>
      <c r="I48" s="57"/>
      <c r="J48" s="57"/>
      <c r="K48" s="57"/>
      <c r="L48" s="57"/>
      <c r="M48" s="57"/>
      <c r="N48" s="57"/>
      <c r="O48" s="57"/>
      <c r="P48" s="57"/>
      <c r="Q48" s="57"/>
    </row>
    <row r="49" spans="1:17">
      <c r="A49" s="16">
        <f>Visits!A$15</f>
        <v>0</v>
      </c>
      <c r="B49" s="54"/>
      <c r="C49" s="11">
        <f>Visits!C15</f>
        <v>0</v>
      </c>
      <c r="D49" s="13"/>
      <c r="E49" s="13"/>
      <c r="F49" s="57"/>
      <c r="G49" s="57"/>
      <c r="H49" s="57"/>
      <c r="I49" s="57"/>
      <c r="J49" s="57"/>
      <c r="K49" s="57"/>
      <c r="L49" s="57"/>
      <c r="M49" s="57"/>
      <c r="N49" s="57"/>
      <c r="O49" s="57"/>
      <c r="P49" s="57"/>
      <c r="Q49" s="57"/>
    </row>
    <row r="50" spans="1:17">
      <c r="A50" s="16">
        <f>Visits!A$15</f>
        <v>0</v>
      </c>
      <c r="B50" s="54"/>
      <c r="C50" s="13"/>
      <c r="D50" s="11">
        <f>Visits!D15</f>
        <v>0</v>
      </c>
      <c r="E50" s="13"/>
      <c r="F50" s="57"/>
      <c r="G50" s="57"/>
      <c r="H50" s="57"/>
      <c r="I50" s="57"/>
      <c r="J50" s="57"/>
      <c r="K50" s="57"/>
      <c r="L50" s="57"/>
      <c r="M50" s="57"/>
      <c r="N50" s="57"/>
      <c r="O50" s="57"/>
      <c r="P50" s="57"/>
      <c r="Q50" s="57"/>
    </row>
    <row r="51" spans="1:17" s="70" customFormat="1">
      <c r="A51" s="55">
        <f>Visits!A$15</f>
        <v>0</v>
      </c>
      <c r="B51" s="68"/>
      <c r="C51" s="68"/>
      <c r="D51" s="69"/>
      <c r="E51" s="49">
        <f>Visits!E15</f>
        <v>0</v>
      </c>
      <c r="F51" s="75"/>
      <c r="G51" s="75"/>
      <c r="H51" s="75"/>
      <c r="I51" s="75"/>
      <c r="J51" s="75"/>
      <c r="K51" s="75"/>
      <c r="L51" s="75"/>
      <c r="M51" s="75"/>
      <c r="N51" s="75"/>
      <c r="O51" s="75"/>
      <c r="P51" s="75"/>
      <c r="Q51" s="75"/>
    </row>
    <row r="52" spans="1:17">
      <c r="A52" s="25">
        <f>Visits!A$16</f>
        <v>0</v>
      </c>
      <c r="B52" s="11">
        <f>Visits!B16</f>
        <v>0</v>
      </c>
      <c r="C52" s="14"/>
      <c r="D52" s="14"/>
      <c r="E52" s="14"/>
      <c r="F52" s="57"/>
      <c r="G52" s="57"/>
      <c r="H52" s="57"/>
      <c r="I52" s="57"/>
      <c r="J52" s="57"/>
      <c r="K52" s="57"/>
      <c r="L52" s="57"/>
      <c r="M52" s="57"/>
      <c r="N52" s="57"/>
      <c r="O52" s="57"/>
      <c r="P52" s="57"/>
      <c r="Q52" s="57"/>
    </row>
    <row r="53" spans="1:17">
      <c r="A53" s="25">
        <f>Visits!A$16</f>
        <v>0</v>
      </c>
      <c r="B53" s="54"/>
      <c r="C53" s="15">
        <f>Visits!C16</f>
        <v>0</v>
      </c>
      <c r="D53" s="14"/>
      <c r="E53" s="14"/>
      <c r="F53" s="57"/>
      <c r="G53" s="57"/>
      <c r="H53" s="57"/>
      <c r="I53" s="57"/>
      <c r="J53" s="57"/>
      <c r="K53" s="57"/>
      <c r="L53" s="57"/>
      <c r="M53" s="57"/>
      <c r="N53" s="57"/>
      <c r="O53" s="57"/>
      <c r="P53" s="57"/>
      <c r="Q53" s="57"/>
    </row>
    <row r="54" spans="1:17">
      <c r="A54" s="25">
        <f>Visits!A$16</f>
        <v>0</v>
      </c>
      <c r="B54" s="54"/>
      <c r="C54" s="13"/>
      <c r="D54" s="15">
        <f>Visits!D16</f>
        <v>0</v>
      </c>
      <c r="E54" s="14"/>
      <c r="F54" s="57"/>
      <c r="G54" s="57"/>
      <c r="H54" s="57"/>
      <c r="I54" s="57"/>
      <c r="J54" s="57"/>
      <c r="K54" s="57"/>
      <c r="L54" s="57"/>
      <c r="M54" s="57"/>
      <c r="N54" s="57"/>
      <c r="O54" s="57"/>
      <c r="P54" s="57"/>
      <c r="Q54" s="57"/>
    </row>
    <row r="55" spans="1:17" s="70" customFormat="1">
      <c r="A55" s="47">
        <f>Visits!A$16</f>
        <v>0</v>
      </c>
      <c r="B55" s="68"/>
      <c r="C55" s="68"/>
      <c r="D55" s="69"/>
      <c r="E55" s="49">
        <f>Visits!E16</f>
        <v>0</v>
      </c>
      <c r="F55" s="75"/>
      <c r="G55" s="75"/>
      <c r="H55" s="75"/>
      <c r="I55" s="75"/>
      <c r="J55" s="75"/>
      <c r="K55" s="75"/>
      <c r="L55" s="75"/>
      <c r="M55" s="75"/>
      <c r="N55" s="75"/>
      <c r="O55" s="75"/>
      <c r="P55" s="75"/>
      <c r="Q55" s="75"/>
    </row>
    <row r="56" spans="1:17">
      <c r="A56" s="16">
        <f>Visits!A$17</f>
        <v>0</v>
      </c>
      <c r="B56" s="11">
        <f>Visits!B17</f>
        <v>0</v>
      </c>
      <c r="C56" s="13"/>
      <c r="D56" s="13"/>
      <c r="E56" s="13"/>
      <c r="F56" s="57"/>
      <c r="G56" s="57"/>
      <c r="H56" s="57"/>
      <c r="I56" s="57"/>
      <c r="J56" s="57"/>
      <c r="K56" s="57"/>
      <c r="L56" s="57"/>
      <c r="M56" s="57"/>
      <c r="N56" s="57"/>
      <c r="O56" s="57"/>
      <c r="P56" s="57"/>
      <c r="Q56" s="57"/>
    </row>
    <row r="57" spans="1:17">
      <c r="A57" s="16">
        <f>Visits!A$17</f>
        <v>0</v>
      </c>
      <c r="B57" s="54"/>
      <c r="C57" s="11">
        <f>Visits!C17</f>
        <v>0</v>
      </c>
      <c r="D57" s="13"/>
      <c r="E57" s="13"/>
      <c r="F57" s="57"/>
      <c r="G57" s="57"/>
      <c r="H57" s="57"/>
      <c r="I57" s="57"/>
      <c r="J57" s="57"/>
      <c r="K57" s="57"/>
      <c r="L57" s="57"/>
      <c r="M57" s="57"/>
      <c r="N57" s="57"/>
      <c r="O57" s="57"/>
      <c r="P57" s="57"/>
      <c r="Q57" s="57"/>
    </row>
    <row r="58" spans="1:17">
      <c r="A58" s="16">
        <f>Visits!A$17</f>
        <v>0</v>
      </c>
      <c r="B58" s="54"/>
      <c r="C58" s="13"/>
      <c r="D58" s="11">
        <f>Visits!D17</f>
        <v>0</v>
      </c>
      <c r="E58" s="13"/>
      <c r="F58" s="57"/>
      <c r="G58" s="57"/>
      <c r="H58" s="57"/>
      <c r="I58" s="57"/>
      <c r="J58" s="57"/>
      <c r="K58" s="57"/>
      <c r="L58" s="57"/>
      <c r="M58" s="57"/>
      <c r="N58" s="57"/>
      <c r="O58" s="57"/>
      <c r="P58" s="57"/>
      <c r="Q58" s="57"/>
    </row>
    <row r="59" spans="1:17" s="70" customFormat="1">
      <c r="A59" s="55">
        <f>Visits!A$17</f>
        <v>0</v>
      </c>
      <c r="B59" s="68"/>
      <c r="C59" s="68"/>
      <c r="D59" s="69"/>
      <c r="E59" s="49">
        <f>Visits!E17</f>
        <v>0</v>
      </c>
      <c r="F59" s="75"/>
      <c r="G59" s="75"/>
      <c r="H59" s="75"/>
      <c r="I59" s="75"/>
      <c r="J59" s="75"/>
      <c r="K59" s="75"/>
      <c r="L59" s="75"/>
      <c r="M59" s="75"/>
      <c r="N59" s="75"/>
      <c r="O59" s="75"/>
      <c r="P59" s="75"/>
      <c r="Q59" s="75"/>
    </row>
    <row r="60" spans="1:17">
      <c r="A60" s="25">
        <f>Visits!A$18</f>
        <v>0</v>
      </c>
      <c r="B60" s="11">
        <f>Visits!B18</f>
        <v>0</v>
      </c>
      <c r="C60" s="14"/>
      <c r="D60" s="14"/>
      <c r="E60" s="14"/>
      <c r="F60" s="57"/>
      <c r="G60" s="57"/>
      <c r="H60" s="57"/>
      <c r="I60" s="57"/>
      <c r="J60" s="57"/>
      <c r="K60" s="57"/>
      <c r="L60" s="57"/>
      <c r="M60" s="57"/>
      <c r="N60" s="57"/>
      <c r="O60" s="57"/>
      <c r="P60" s="57"/>
      <c r="Q60" s="57"/>
    </row>
    <row r="61" spans="1:17">
      <c r="A61" s="25">
        <f>Visits!A$18</f>
        <v>0</v>
      </c>
      <c r="B61" s="54"/>
      <c r="C61" s="15">
        <f>Visits!C18</f>
        <v>0</v>
      </c>
      <c r="D61" s="14"/>
      <c r="E61" s="14"/>
      <c r="F61" s="57"/>
      <c r="G61" s="57"/>
      <c r="H61" s="57"/>
      <c r="I61" s="57"/>
      <c r="J61" s="57"/>
      <c r="K61" s="57"/>
      <c r="L61" s="57"/>
      <c r="M61" s="57"/>
      <c r="N61" s="57"/>
      <c r="O61" s="57"/>
      <c r="P61" s="57"/>
      <c r="Q61" s="57"/>
    </row>
    <row r="62" spans="1:17">
      <c r="A62" s="25">
        <f>Visits!A$18</f>
        <v>0</v>
      </c>
      <c r="B62" s="54"/>
      <c r="C62" s="13"/>
      <c r="D62" s="15">
        <f>Visits!D18</f>
        <v>0</v>
      </c>
      <c r="E62" s="14"/>
      <c r="F62" s="57"/>
      <c r="G62" s="57"/>
      <c r="H62" s="57"/>
      <c r="I62" s="57"/>
      <c r="J62" s="57"/>
      <c r="K62" s="57"/>
      <c r="L62" s="57"/>
      <c r="M62" s="57"/>
      <c r="N62" s="57"/>
      <c r="O62" s="57"/>
      <c r="P62" s="57"/>
      <c r="Q62" s="57"/>
    </row>
    <row r="63" spans="1:17" s="70" customFormat="1">
      <c r="A63" s="47">
        <f>Visits!A$18</f>
        <v>0</v>
      </c>
      <c r="B63" s="68"/>
      <c r="C63" s="68"/>
      <c r="D63" s="69"/>
      <c r="E63" s="49">
        <f>Visits!E18</f>
        <v>0</v>
      </c>
      <c r="F63" s="75"/>
      <c r="G63" s="75"/>
      <c r="H63" s="75"/>
      <c r="I63" s="75"/>
      <c r="J63" s="75"/>
      <c r="K63" s="75"/>
      <c r="L63" s="75"/>
      <c r="M63" s="75"/>
      <c r="N63" s="75"/>
      <c r="O63" s="75"/>
      <c r="P63" s="75"/>
      <c r="Q63" s="75"/>
    </row>
    <row r="64" spans="1:17">
      <c r="A64" s="16">
        <f>Visits!A$19</f>
        <v>0</v>
      </c>
      <c r="B64" s="11">
        <f>Visits!B19</f>
        <v>0</v>
      </c>
      <c r="C64" s="13"/>
      <c r="D64" s="13"/>
      <c r="E64" s="13"/>
      <c r="F64" s="57"/>
      <c r="G64" s="57"/>
      <c r="H64" s="57"/>
      <c r="I64" s="57"/>
      <c r="J64" s="57"/>
      <c r="K64" s="57"/>
      <c r="L64" s="57"/>
      <c r="M64" s="57"/>
      <c r="N64" s="57"/>
      <c r="O64" s="57"/>
      <c r="P64" s="57"/>
      <c r="Q64" s="57"/>
    </row>
    <row r="65" spans="1:17">
      <c r="A65" s="16">
        <f>Visits!A$19</f>
        <v>0</v>
      </c>
      <c r="B65" s="54"/>
      <c r="C65" s="11">
        <f>Visits!C19</f>
        <v>0</v>
      </c>
      <c r="D65" s="13"/>
      <c r="E65" s="13"/>
      <c r="F65" s="57"/>
      <c r="G65" s="57"/>
      <c r="H65" s="57"/>
      <c r="I65" s="57"/>
      <c r="J65" s="57"/>
      <c r="K65" s="57"/>
      <c r="L65" s="57"/>
      <c r="M65" s="57"/>
      <c r="N65" s="57"/>
      <c r="O65" s="57"/>
      <c r="P65" s="57"/>
      <c r="Q65" s="57"/>
    </row>
    <row r="66" spans="1:17">
      <c r="A66" s="16">
        <f>Visits!A$19</f>
        <v>0</v>
      </c>
      <c r="B66" s="54"/>
      <c r="C66" s="13"/>
      <c r="D66" s="11">
        <f>Visits!D19</f>
        <v>0</v>
      </c>
      <c r="E66" s="13"/>
      <c r="F66" s="57"/>
      <c r="G66" s="57"/>
      <c r="H66" s="57"/>
      <c r="I66" s="57"/>
      <c r="J66" s="57"/>
      <c r="K66" s="57"/>
      <c r="L66" s="57"/>
      <c r="M66" s="57"/>
      <c r="N66" s="57"/>
      <c r="O66" s="57"/>
      <c r="P66" s="57"/>
      <c r="Q66" s="57"/>
    </row>
    <row r="67" spans="1:17" s="70" customFormat="1">
      <c r="A67" s="55">
        <f>Visits!A$19</f>
        <v>0</v>
      </c>
      <c r="B67" s="68"/>
      <c r="C67" s="68"/>
      <c r="D67" s="69"/>
      <c r="E67" s="49">
        <f>Visits!E19</f>
        <v>0</v>
      </c>
      <c r="F67" s="75"/>
      <c r="G67" s="75"/>
      <c r="H67" s="75"/>
      <c r="I67" s="75"/>
      <c r="J67" s="75"/>
      <c r="K67" s="75"/>
      <c r="L67" s="75"/>
      <c r="M67" s="75"/>
      <c r="N67" s="75"/>
      <c r="O67" s="75"/>
      <c r="P67" s="75"/>
      <c r="Q67" s="75"/>
    </row>
    <row r="68" spans="1:17">
      <c r="A68" s="25">
        <f>Visits!A$20</f>
        <v>0</v>
      </c>
      <c r="B68" s="11">
        <f>Visits!B20</f>
        <v>0</v>
      </c>
      <c r="C68" s="14"/>
      <c r="D68" s="14"/>
      <c r="E68" s="14"/>
      <c r="F68" s="57"/>
      <c r="G68" s="57"/>
      <c r="H68" s="57"/>
      <c r="I68" s="57"/>
      <c r="J68" s="57"/>
      <c r="K68" s="57"/>
      <c r="L68" s="57"/>
      <c r="M68" s="57"/>
      <c r="N68" s="57"/>
      <c r="O68" s="57"/>
      <c r="P68" s="57"/>
      <c r="Q68" s="57"/>
    </row>
    <row r="69" spans="1:17">
      <c r="A69" s="25">
        <f>Visits!A$20</f>
        <v>0</v>
      </c>
      <c r="B69" s="54"/>
      <c r="C69" s="15">
        <f>Visits!C20</f>
        <v>0</v>
      </c>
      <c r="D69" s="14"/>
      <c r="E69" s="14"/>
      <c r="F69" s="57"/>
      <c r="G69" s="57"/>
      <c r="H69" s="57"/>
      <c r="I69" s="57"/>
      <c r="J69" s="57"/>
      <c r="K69" s="57"/>
      <c r="L69" s="57"/>
      <c r="M69" s="57"/>
      <c r="N69" s="57"/>
      <c r="O69" s="57"/>
      <c r="P69" s="57"/>
      <c r="Q69" s="57"/>
    </row>
    <row r="70" spans="1:17">
      <c r="A70" s="25">
        <f>Visits!A$20</f>
        <v>0</v>
      </c>
      <c r="B70" s="54"/>
      <c r="C70" s="13"/>
      <c r="D70" s="15">
        <f>Visits!D20</f>
        <v>0</v>
      </c>
      <c r="E70" s="14"/>
      <c r="F70" s="57"/>
      <c r="G70" s="57"/>
      <c r="H70" s="57"/>
      <c r="I70" s="57"/>
      <c r="J70" s="57"/>
      <c r="K70" s="57"/>
      <c r="L70" s="57"/>
      <c r="M70" s="57"/>
      <c r="N70" s="57"/>
      <c r="O70" s="57"/>
      <c r="P70" s="57"/>
      <c r="Q70" s="57"/>
    </row>
    <row r="71" spans="1:17" s="70" customFormat="1">
      <c r="A71" s="47">
        <f>Visits!A$20</f>
        <v>0</v>
      </c>
      <c r="B71" s="68"/>
      <c r="C71" s="68"/>
      <c r="D71" s="69"/>
      <c r="E71" s="49">
        <f>Visits!E20</f>
        <v>0</v>
      </c>
      <c r="F71" s="75"/>
      <c r="G71" s="75"/>
      <c r="H71" s="75"/>
      <c r="I71" s="75"/>
      <c r="J71" s="75"/>
      <c r="K71" s="75"/>
      <c r="L71" s="75"/>
      <c r="M71" s="75"/>
      <c r="N71" s="75"/>
      <c r="O71" s="75"/>
      <c r="P71" s="75"/>
      <c r="Q71" s="75"/>
    </row>
    <row r="72" spans="1:17">
      <c r="A72" s="16">
        <f>Visits!A$21</f>
        <v>0</v>
      </c>
      <c r="B72" s="11">
        <f>Visits!B21</f>
        <v>0</v>
      </c>
      <c r="C72" s="13"/>
      <c r="D72" s="13"/>
      <c r="E72" s="13"/>
      <c r="F72" s="57"/>
      <c r="G72" s="57"/>
      <c r="H72" s="57"/>
      <c r="I72" s="57"/>
      <c r="J72" s="57"/>
      <c r="K72" s="57"/>
      <c r="L72" s="57"/>
      <c r="M72" s="57"/>
      <c r="N72" s="57"/>
      <c r="O72" s="57"/>
      <c r="P72" s="57"/>
      <c r="Q72" s="57"/>
    </row>
    <row r="73" spans="1:17">
      <c r="A73" s="16">
        <f>Visits!A$21</f>
        <v>0</v>
      </c>
      <c r="B73" s="54"/>
      <c r="C73" s="11">
        <f>Visits!C21</f>
        <v>0</v>
      </c>
      <c r="D73" s="13"/>
      <c r="E73" s="13"/>
      <c r="F73" s="57"/>
      <c r="G73" s="57"/>
      <c r="H73" s="57"/>
      <c r="I73" s="57"/>
      <c r="J73" s="57"/>
      <c r="K73" s="57"/>
      <c r="L73" s="57"/>
      <c r="M73" s="57"/>
      <c r="N73" s="57"/>
      <c r="O73" s="57"/>
      <c r="P73" s="57"/>
      <c r="Q73" s="57"/>
    </row>
    <row r="74" spans="1:17">
      <c r="A74" s="16">
        <f>Visits!A$21</f>
        <v>0</v>
      </c>
      <c r="B74" s="54"/>
      <c r="C74" s="13"/>
      <c r="D74" s="11">
        <f>Visits!D21</f>
        <v>0</v>
      </c>
      <c r="E74" s="13"/>
      <c r="F74" s="57"/>
      <c r="G74" s="57"/>
      <c r="H74" s="57"/>
      <c r="I74" s="57"/>
      <c r="J74" s="57"/>
      <c r="K74" s="57"/>
      <c r="L74" s="57"/>
      <c r="M74" s="57"/>
      <c r="N74" s="57"/>
      <c r="O74" s="57"/>
      <c r="P74" s="57"/>
      <c r="Q74" s="57"/>
    </row>
    <row r="75" spans="1:17" s="70" customFormat="1">
      <c r="A75" s="55">
        <f>Visits!A$21</f>
        <v>0</v>
      </c>
      <c r="B75" s="68"/>
      <c r="C75" s="68"/>
      <c r="D75" s="69"/>
      <c r="E75" s="49">
        <f>Visits!E21</f>
        <v>0</v>
      </c>
      <c r="F75" s="75"/>
      <c r="G75" s="75"/>
      <c r="H75" s="75"/>
      <c r="I75" s="75"/>
      <c r="J75" s="75"/>
      <c r="K75" s="75"/>
      <c r="L75" s="75"/>
      <c r="M75" s="75"/>
      <c r="N75" s="75"/>
      <c r="O75" s="75"/>
      <c r="P75" s="75"/>
      <c r="Q75" s="75"/>
    </row>
    <row r="76" spans="1:17">
      <c r="A76" s="25">
        <f>Visits!A$22</f>
        <v>0</v>
      </c>
      <c r="B76" s="11">
        <f>Visits!B22</f>
        <v>0</v>
      </c>
      <c r="C76" s="14"/>
      <c r="D76" s="14"/>
      <c r="E76" s="14"/>
      <c r="F76" s="57"/>
      <c r="G76" s="57"/>
      <c r="H76" s="57"/>
      <c r="I76" s="57"/>
      <c r="J76" s="57"/>
      <c r="K76" s="57"/>
      <c r="L76" s="57"/>
      <c r="M76" s="57"/>
      <c r="N76" s="57"/>
      <c r="O76" s="57"/>
      <c r="P76" s="57"/>
      <c r="Q76" s="57"/>
    </row>
    <row r="77" spans="1:17">
      <c r="A77" s="25">
        <f>Visits!A$22</f>
        <v>0</v>
      </c>
      <c r="B77" s="54"/>
      <c r="C77" s="15">
        <f>Visits!C22</f>
        <v>0</v>
      </c>
      <c r="D77" s="14"/>
      <c r="E77" s="14"/>
      <c r="F77" s="57"/>
      <c r="G77" s="57"/>
      <c r="H77" s="57"/>
      <c r="I77" s="57"/>
      <c r="J77" s="57"/>
      <c r="K77" s="57"/>
      <c r="L77" s="57"/>
      <c r="M77" s="57"/>
      <c r="N77" s="57"/>
      <c r="O77" s="57"/>
      <c r="P77" s="57"/>
      <c r="Q77" s="57"/>
    </row>
    <row r="78" spans="1:17">
      <c r="A78" s="25">
        <f>Visits!A$22</f>
        <v>0</v>
      </c>
      <c r="B78" s="54"/>
      <c r="C78" s="13"/>
      <c r="D78" s="15">
        <f>Visits!D22</f>
        <v>0</v>
      </c>
      <c r="E78" s="14"/>
      <c r="F78" s="57"/>
      <c r="G78" s="57"/>
      <c r="H78" s="57"/>
      <c r="I78" s="57"/>
      <c r="J78" s="57"/>
      <c r="K78" s="57"/>
      <c r="L78" s="57"/>
      <c r="M78" s="57"/>
      <c r="N78" s="57"/>
      <c r="O78" s="57"/>
      <c r="P78" s="57"/>
      <c r="Q78" s="57"/>
    </row>
    <row r="79" spans="1:17" s="70" customFormat="1">
      <c r="A79" s="47">
        <f>Visits!A$22</f>
        <v>0</v>
      </c>
      <c r="B79" s="68"/>
      <c r="C79" s="68"/>
      <c r="D79" s="69"/>
      <c r="E79" s="49">
        <f>Visits!E22</f>
        <v>0</v>
      </c>
      <c r="F79" s="75"/>
      <c r="G79" s="75"/>
      <c r="H79" s="75"/>
      <c r="I79" s="75"/>
      <c r="J79" s="75"/>
      <c r="K79" s="75"/>
      <c r="L79" s="75"/>
      <c r="M79" s="75"/>
      <c r="N79" s="75"/>
      <c r="O79" s="75"/>
      <c r="P79" s="75"/>
      <c r="Q79" s="75"/>
    </row>
    <row r="80" spans="1:17">
      <c r="A80" s="16">
        <f>Visits!A$23</f>
        <v>0</v>
      </c>
      <c r="B80" s="11">
        <f>Visits!B23</f>
        <v>0</v>
      </c>
      <c r="C80" s="13"/>
      <c r="D80" s="13"/>
      <c r="E80" s="13"/>
      <c r="F80" s="57"/>
      <c r="G80" s="57"/>
      <c r="H80" s="57"/>
      <c r="I80" s="57"/>
      <c r="J80" s="57"/>
      <c r="K80" s="57"/>
      <c r="L80" s="57"/>
      <c r="M80" s="57"/>
      <c r="N80" s="57"/>
      <c r="O80" s="57"/>
      <c r="P80" s="57"/>
      <c r="Q80" s="57"/>
    </row>
    <row r="81" spans="1:17">
      <c r="A81" s="16">
        <f>Visits!A$23</f>
        <v>0</v>
      </c>
      <c r="B81" s="54"/>
      <c r="C81" s="11">
        <f>Visits!C23</f>
        <v>0</v>
      </c>
      <c r="D81" s="13"/>
      <c r="E81" s="13"/>
      <c r="F81" s="57"/>
      <c r="G81" s="57"/>
      <c r="H81" s="57"/>
      <c r="I81" s="57"/>
      <c r="J81" s="57"/>
      <c r="K81" s="57"/>
      <c r="L81" s="57"/>
      <c r="M81" s="57"/>
      <c r="N81" s="57"/>
      <c r="O81" s="57"/>
      <c r="P81" s="57"/>
      <c r="Q81" s="57"/>
    </row>
    <row r="82" spans="1:17">
      <c r="A82" s="16">
        <f>Visits!A$23</f>
        <v>0</v>
      </c>
      <c r="B82" s="54"/>
      <c r="C82" s="13"/>
      <c r="D82" s="11">
        <f>Visits!D23</f>
        <v>0</v>
      </c>
      <c r="E82" s="13"/>
      <c r="F82" s="57"/>
      <c r="G82" s="57"/>
      <c r="H82" s="57"/>
      <c r="I82" s="57"/>
      <c r="J82" s="57"/>
      <c r="K82" s="57"/>
      <c r="L82" s="57"/>
      <c r="M82" s="57"/>
      <c r="N82" s="57"/>
      <c r="O82" s="57"/>
      <c r="P82" s="57"/>
      <c r="Q82" s="57"/>
    </row>
    <row r="83" spans="1:17" s="70" customFormat="1">
      <c r="A83" s="55">
        <f>Visits!A$23</f>
        <v>0</v>
      </c>
      <c r="B83" s="68"/>
      <c r="C83" s="68"/>
      <c r="D83" s="69"/>
      <c r="E83" s="49">
        <f>Visits!E23</f>
        <v>0</v>
      </c>
      <c r="F83" s="75"/>
      <c r="G83" s="75"/>
      <c r="H83" s="75"/>
      <c r="I83" s="75"/>
      <c r="J83" s="75"/>
      <c r="K83" s="75"/>
      <c r="L83" s="75"/>
      <c r="M83" s="75"/>
      <c r="N83" s="75"/>
      <c r="O83" s="75"/>
      <c r="P83" s="75"/>
      <c r="Q83" s="75"/>
    </row>
    <row r="84" spans="1:17">
      <c r="A84" s="25">
        <f>Visits!A$24</f>
        <v>0</v>
      </c>
      <c r="B84" s="11">
        <f>Visits!B24</f>
        <v>0</v>
      </c>
      <c r="C84" s="14"/>
      <c r="D84" s="14"/>
      <c r="E84" s="14"/>
      <c r="F84" s="57"/>
      <c r="G84" s="57"/>
      <c r="H84" s="57"/>
      <c r="I84" s="57"/>
      <c r="J84" s="57"/>
      <c r="K84" s="57"/>
      <c r="L84" s="57"/>
      <c r="M84" s="57"/>
      <c r="N84" s="57"/>
      <c r="O84" s="57"/>
      <c r="P84" s="57"/>
      <c r="Q84" s="57"/>
    </row>
    <row r="85" spans="1:17">
      <c r="A85" s="25">
        <f>Visits!A$24</f>
        <v>0</v>
      </c>
      <c r="B85" s="54"/>
      <c r="C85" s="15">
        <f>Visits!C24</f>
        <v>0</v>
      </c>
      <c r="D85" s="14"/>
      <c r="E85" s="14"/>
      <c r="F85" s="57"/>
      <c r="G85" s="57"/>
      <c r="H85" s="57"/>
      <c r="I85" s="57"/>
      <c r="J85" s="57"/>
      <c r="K85" s="57"/>
      <c r="L85" s="57"/>
      <c r="M85" s="57"/>
      <c r="N85" s="57"/>
      <c r="O85" s="57"/>
      <c r="P85" s="57"/>
      <c r="Q85" s="57"/>
    </row>
    <row r="86" spans="1:17">
      <c r="A86" s="25">
        <f>Visits!A$24</f>
        <v>0</v>
      </c>
      <c r="B86" s="54"/>
      <c r="C86" s="13"/>
      <c r="D86" s="15">
        <f>Visits!D24</f>
        <v>0</v>
      </c>
      <c r="E86" s="14"/>
      <c r="F86" s="57"/>
      <c r="G86" s="57"/>
      <c r="H86" s="57"/>
      <c r="I86" s="57"/>
      <c r="J86" s="57"/>
      <c r="K86" s="57"/>
      <c r="L86" s="57"/>
      <c r="M86" s="57"/>
      <c r="N86" s="57"/>
      <c r="O86" s="57"/>
      <c r="P86" s="57"/>
      <c r="Q86" s="57"/>
    </row>
    <row r="87" spans="1:17" s="70" customFormat="1">
      <c r="A87" s="47">
        <f>Visits!A$24</f>
        <v>0</v>
      </c>
      <c r="B87" s="68"/>
      <c r="C87" s="68"/>
      <c r="D87" s="69"/>
      <c r="E87" s="49">
        <f>Visits!E24</f>
        <v>0</v>
      </c>
      <c r="F87" s="75"/>
      <c r="G87" s="75"/>
      <c r="H87" s="75"/>
      <c r="I87" s="75"/>
      <c r="J87" s="75"/>
      <c r="K87" s="75"/>
      <c r="L87" s="75"/>
      <c r="M87" s="75"/>
      <c r="N87" s="75"/>
      <c r="O87" s="75"/>
      <c r="P87" s="75"/>
      <c r="Q87" s="75"/>
    </row>
    <row r="88" spans="1:17">
      <c r="A88" s="16">
        <f>Visits!A$25</f>
        <v>0</v>
      </c>
      <c r="B88" s="11">
        <f>Visits!B25</f>
        <v>0</v>
      </c>
      <c r="C88" s="13"/>
      <c r="D88" s="13"/>
      <c r="E88" s="13"/>
      <c r="F88" s="57"/>
      <c r="G88" s="57"/>
      <c r="H88" s="57"/>
      <c r="I88" s="57"/>
      <c r="J88" s="57"/>
      <c r="K88" s="57"/>
      <c r="L88" s="57"/>
      <c r="M88" s="57"/>
      <c r="N88" s="57"/>
      <c r="O88" s="57"/>
      <c r="P88" s="57"/>
      <c r="Q88" s="57"/>
    </row>
    <row r="89" spans="1:17">
      <c r="A89" s="16">
        <f>Visits!A$25</f>
        <v>0</v>
      </c>
      <c r="B89" s="54"/>
      <c r="C89" s="11">
        <f>Visits!C25</f>
        <v>0</v>
      </c>
      <c r="D89" s="13"/>
      <c r="E89" s="13"/>
      <c r="F89" s="57"/>
      <c r="G89" s="57"/>
      <c r="H89" s="57"/>
      <c r="I89" s="57"/>
      <c r="J89" s="57"/>
      <c r="K89" s="57"/>
      <c r="L89" s="57"/>
      <c r="M89" s="57"/>
      <c r="N89" s="57"/>
      <c r="O89" s="57"/>
      <c r="P89" s="57"/>
      <c r="Q89" s="57"/>
    </row>
    <row r="90" spans="1:17">
      <c r="A90" s="16">
        <f>Visits!A$25</f>
        <v>0</v>
      </c>
      <c r="B90" s="54"/>
      <c r="C90" s="13"/>
      <c r="D90" s="11">
        <f>Visits!D25</f>
        <v>0</v>
      </c>
      <c r="E90" s="13"/>
      <c r="F90" s="57"/>
      <c r="G90" s="57"/>
      <c r="H90" s="57"/>
      <c r="I90" s="57"/>
      <c r="J90" s="57"/>
      <c r="K90" s="57"/>
      <c r="L90" s="57"/>
      <c r="M90" s="57"/>
      <c r="N90" s="57"/>
      <c r="O90" s="57"/>
      <c r="P90" s="57"/>
      <c r="Q90" s="57"/>
    </row>
    <row r="91" spans="1:17" s="70" customFormat="1">
      <c r="A91" s="55">
        <f>Visits!A$25</f>
        <v>0</v>
      </c>
      <c r="B91" s="68"/>
      <c r="C91" s="68"/>
      <c r="D91" s="69"/>
      <c r="E91" s="49">
        <f>Visits!E25</f>
        <v>0</v>
      </c>
      <c r="F91" s="75"/>
      <c r="G91" s="75"/>
      <c r="H91" s="75"/>
      <c r="I91" s="75"/>
      <c r="J91" s="75"/>
      <c r="K91" s="75"/>
      <c r="L91" s="75"/>
      <c r="M91" s="75"/>
      <c r="N91" s="75"/>
      <c r="O91" s="75"/>
      <c r="P91" s="75"/>
      <c r="Q91" s="75"/>
    </row>
    <row r="92" spans="1:17">
      <c r="A92" s="25">
        <f>Visits!A$26</f>
        <v>0</v>
      </c>
      <c r="B92" s="11">
        <f>Visits!B26</f>
        <v>0</v>
      </c>
      <c r="C92" s="14"/>
      <c r="D92" s="14"/>
      <c r="E92" s="14"/>
      <c r="F92" s="57"/>
      <c r="G92" s="57"/>
      <c r="H92" s="57"/>
      <c r="I92" s="57"/>
      <c r="J92" s="57"/>
      <c r="K92" s="57"/>
      <c r="L92" s="57"/>
      <c r="M92" s="57"/>
      <c r="N92" s="57"/>
      <c r="O92" s="57"/>
      <c r="P92" s="57"/>
      <c r="Q92" s="57"/>
    </row>
    <row r="93" spans="1:17">
      <c r="A93" s="25">
        <f>Visits!A$26</f>
        <v>0</v>
      </c>
      <c r="B93" s="54"/>
      <c r="C93" s="15">
        <f>Visits!C26</f>
        <v>0</v>
      </c>
      <c r="D93" s="14"/>
      <c r="E93" s="14"/>
      <c r="F93" s="57"/>
      <c r="G93" s="57"/>
      <c r="H93" s="57"/>
      <c r="I93" s="57"/>
      <c r="J93" s="57"/>
      <c r="K93" s="57"/>
      <c r="L93" s="57"/>
      <c r="M93" s="57"/>
      <c r="N93" s="57"/>
      <c r="O93" s="57"/>
      <c r="P93" s="57"/>
      <c r="Q93" s="57"/>
    </row>
    <row r="94" spans="1:17">
      <c r="A94" s="25">
        <f>Visits!A$26</f>
        <v>0</v>
      </c>
      <c r="B94" s="54"/>
      <c r="C94" s="13"/>
      <c r="D94" s="15">
        <f>Visits!D26</f>
        <v>0</v>
      </c>
      <c r="E94" s="14"/>
      <c r="F94" s="57"/>
      <c r="G94" s="57"/>
      <c r="H94" s="57"/>
      <c r="I94" s="57"/>
      <c r="J94" s="57"/>
      <c r="K94" s="57"/>
      <c r="L94" s="57"/>
      <c r="M94" s="57"/>
      <c r="N94" s="57"/>
      <c r="O94" s="57"/>
      <c r="P94" s="57"/>
      <c r="Q94" s="57"/>
    </row>
    <row r="95" spans="1:17" s="70" customFormat="1">
      <c r="A95" s="47">
        <f>Visits!A$26</f>
        <v>0</v>
      </c>
      <c r="B95" s="68"/>
      <c r="C95" s="68"/>
      <c r="D95" s="69"/>
      <c r="E95" s="49">
        <f>Visits!E26</f>
        <v>0</v>
      </c>
      <c r="F95" s="75"/>
      <c r="G95" s="75"/>
      <c r="H95" s="75"/>
      <c r="I95" s="75"/>
      <c r="J95" s="75"/>
      <c r="K95" s="75"/>
      <c r="L95" s="75"/>
      <c r="M95" s="75"/>
      <c r="N95" s="75"/>
      <c r="O95" s="75"/>
      <c r="P95" s="75"/>
      <c r="Q95" s="75"/>
    </row>
    <row r="96" spans="1:17">
      <c r="A96" s="16">
        <f>Visits!A$27</f>
        <v>0</v>
      </c>
      <c r="B96" s="11">
        <f>Visits!B27</f>
        <v>0</v>
      </c>
      <c r="C96" s="13"/>
      <c r="D96" s="13"/>
      <c r="E96" s="13"/>
      <c r="F96" s="57"/>
      <c r="G96" s="57"/>
      <c r="H96" s="57"/>
      <c r="I96" s="57"/>
      <c r="J96" s="57"/>
      <c r="K96" s="57"/>
      <c r="L96" s="57"/>
      <c r="M96" s="57"/>
      <c r="N96" s="57"/>
      <c r="O96" s="57"/>
      <c r="P96" s="57"/>
      <c r="Q96" s="57"/>
    </row>
    <row r="97" spans="1:17">
      <c r="A97" s="16">
        <f>Visits!A$27</f>
        <v>0</v>
      </c>
      <c r="B97" s="54"/>
      <c r="C97" s="11">
        <f>Visits!C27</f>
        <v>0</v>
      </c>
      <c r="D97" s="13"/>
      <c r="E97" s="13"/>
      <c r="F97" s="57"/>
      <c r="G97" s="57"/>
      <c r="H97" s="57"/>
      <c r="I97" s="57"/>
      <c r="J97" s="57"/>
      <c r="K97" s="57"/>
      <c r="L97" s="57"/>
      <c r="M97" s="57"/>
      <c r="N97" s="57"/>
      <c r="O97" s="57"/>
      <c r="P97" s="57"/>
      <c r="Q97" s="57"/>
    </row>
    <row r="98" spans="1:17">
      <c r="A98" s="16">
        <f>Visits!A$27</f>
        <v>0</v>
      </c>
      <c r="B98" s="54"/>
      <c r="C98" s="13"/>
      <c r="D98" s="11">
        <f>Visits!D27</f>
        <v>0</v>
      </c>
      <c r="E98" s="13"/>
      <c r="F98" s="57"/>
      <c r="G98" s="57"/>
      <c r="H98" s="57"/>
      <c r="I98" s="57"/>
      <c r="J98" s="57"/>
      <c r="K98" s="57"/>
      <c r="L98" s="57"/>
      <c r="M98" s="57"/>
      <c r="N98" s="57"/>
      <c r="O98" s="57"/>
      <c r="P98" s="57"/>
      <c r="Q98" s="57"/>
    </row>
    <row r="99" spans="1:17" s="70" customFormat="1">
      <c r="A99" s="55">
        <f>Visits!A$27</f>
        <v>0</v>
      </c>
      <c r="B99" s="68"/>
      <c r="C99" s="68"/>
      <c r="D99" s="69"/>
      <c r="E99" s="49">
        <f>Visits!E27</f>
        <v>0</v>
      </c>
      <c r="F99" s="75"/>
      <c r="G99" s="75"/>
      <c r="H99" s="75"/>
      <c r="I99" s="75"/>
      <c r="J99" s="75"/>
      <c r="K99" s="75"/>
      <c r="L99" s="75"/>
      <c r="M99" s="75"/>
      <c r="N99" s="75"/>
      <c r="O99" s="75"/>
      <c r="P99" s="75"/>
      <c r="Q99" s="75"/>
    </row>
    <row r="100" spans="1:17">
      <c r="A100" s="25">
        <f>Visits!A$28</f>
        <v>0</v>
      </c>
      <c r="B100" s="11">
        <f>Visits!B28</f>
        <v>0</v>
      </c>
      <c r="C100" s="14"/>
      <c r="D100" s="14"/>
      <c r="E100" s="14"/>
      <c r="F100" s="57"/>
      <c r="G100" s="57"/>
      <c r="H100" s="57"/>
      <c r="I100" s="57"/>
      <c r="J100" s="57"/>
      <c r="K100" s="57"/>
      <c r="L100" s="57"/>
      <c r="M100" s="57"/>
      <c r="N100" s="57"/>
      <c r="O100" s="57"/>
      <c r="P100" s="57"/>
      <c r="Q100" s="57"/>
    </row>
    <row r="101" spans="1:17">
      <c r="A101" s="25">
        <f>Visits!A$28</f>
        <v>0</v>
      </c>
      <c r="B101" s="54"/>
      <c r="C101" s="15">
        <f>Visits!C28</f>
        <v>0</v>
      </c>
      <c r="D101" s="14"/>
      <c r="E101" s="14"/>
      <c r="F101" s="57"/>
      <c r="G101" s="57"/>
      <c r="H101" s="57"/>
      <c r="I101" s="57"/>
      <c r="J101" s="57"/>
      <c r="K101" s="57"/>
      <c r="L101" s="57"/>
      <c r="M101" s="57"/>
      <c r="N101" s="57"/>
      <c r="O101" s="57"/>
      <c r="P101" s="57"/>
      <c r="Q101" s="57"/>
    </row>
    <row r="102" spans="1:17">
      <c r="A102" s="25">
        <f>Visits!A$28</f>
        <v>0</v>
      </c>
      <c r="B102" s="54"/>
      <c r="C102" s="13"/>
      <c r="D102" s="15">
        <f>Visits!D28</f>
        <v>0</v>
      </c>
      <c r="E102" s="14"/>
      <c r="F102" s="57"/>
      <c r="G102" s="57"/>
      <c r="H102" s="57"/>
      <c r="I102" s="57"/>
      <c r="J102" s="57"/>
      <c r="K102" s="57"/>
      <c r="L102" s="57"/>
      <c r="M102" s="57"/>
      <c r="N102" s="57"/>
      <c r="O102" s="57"/>
      <c r="P102" s="57"/>
      <c r="Q102" s="57"/>
    </row>
    <row r="103" spans="1:17" s="70" customFormat="1">
      <c r="A103" s="47">
        <f>Visits!A$28</f>
        <v>0</v>
      </c>
      <c r="B103" s="68"/>
      <c r="C103" s="68"/>
      <c r="D103" s="69"/>
      <c r="E103" s="49">
        <f>Visits!E28</f>
        <v>0</v>
      </c>
      <c r="F103" s="75"/>
      <c r="G103" s="75"/>
      <c r="H103" s="75"/>
      <c r="I103" s="75"/>
      <c r="J103" s="75"/>
      <c r="K103" s="75"/>
      <c r="L103" s="75"/>
      <c r="M103" s="75"/>
      <c r="N103" s="75"/>
      <c r="O103" s="75"/>
      <c r="P103" s="75"/>
      <c r="Q103" s="75"/>
    </row>
    <row r="104" spans="1:17">
      <c r="A104" s="16">
        <f>Visits!A$29</f>
        <v>0</v>
      </c>
      <c r="B104" s="11">
        <f>Visits!B29</f>
        <v>0</v>
      </c>
      <c r="C104" s="13"/>
      <c r="D104" s="13"/>
      <c r="E104" s="13"/>
      <c r="F104" s="57"/>
      <c r="G104" s="57"/>
      <c r="H104" s="57"/>
      <c r="I104" s="57"/>
      <c r="J104" s="57"/>
      <c r="K104" s="57"/>
      <c r="L104" s="57"/>
      <c r="M104" s="57"/>
      <c r="N104" s="57"/>
      <c r="O104" s="57"/>
      <c r="P104" s="57"/>
      <c r="Q104" s="57"/>
    </row>
    <row r="105" spans="1:17">
      <c r="A105" s="16">
        <f>Visits!A$29</f>
        <v>0</v>
      </c>
      <c r="B105" s="54"/>
      <c r="C105" s="11">
        <f>Visits!C29</f>
        <v>0</v>
      </c>
      <c r="D105" s="13"/>
      <c r="E105" s="13"/>
      <c r="F105" s="57"/>
      <c r="G105" s="57"/>
      <c r="H105" s="57"/>
      <c r="I105" s="57"/>
      <c r="J105" s="57"/>
      <c r="K105" s="57"/>
      <c r="L105" s="57"/>
      <c r="M105" s="57"/>
      <c r="N105" s="57"/>
      <c r="O105" s="57"/>
      <c r="P105" s="57"/>
      <c r="Q105" s="57"/>
    </row>
    <row r="106" spans="1:17">
      <c r="A106" s="16">
        <f>Visits!A$29</f>
        <v>0</v>
      </c>
      <c r="B106" s="54"/>
      <c r="C106" s="13"/>
      <c r="D106" s="11">
        <f>Visits!D29</f>
        <v>0</v>
      </c>
      <c r="E106" s="13"/>
      <c r="F106" s="57"/>
      <c r="G106" s="57"/>
      <c r="H106" s="57"/>
      <c r="I106" s="57"/>
      <c r="J106" s="57"/>
      <c r="K106" s="57"/>
      <c r="L106" s="57"/>
      <c r="M106" s="57"/>
      <c r="N106" s="57"/>
      <c r="O106" s="57"/>
      <c r="P106" s="57"/>
      <c r="Q106" s="57"/>
    </row>
    <row r="107" spans="1:17" s="70" customFormat="1">
      <c r="A107" s="55">
        <f>Visits!A$29</f>
        <v>0</v>
      </c>
      <c r="B107" s="68"/>
      <c r="C107" s="68"/>
      <c r="D107" s="69"/>
      <c r="E107" s="49">
        <f>Visits!E29</f>
        <v>0</v>
      </c>
      <c r="F107" s="75"/>
      <c r="G107" s="75"/>
      <c r="H107" s="75"/>
      <c r="I107" s="75"/>
      <c r="J107" s="75"/>
      <c r="K107" s="75"/>
      <c r="L107" s="75"/>
      <c r="M107" s="75"/>
      <c r="N107" s="75"/>
      <c r="O107" s="75"/>
      <c r="P107" s="75"/>
      <c r="Q107" s="75"/>
    </row>
    <row r="108" spans="1:17">
      <c r="A108" s="25">
        <f>Visits!A$30</f>
        <v>0</v>
      </c>
      <c r="B108" s="11">
        <f>Visits!B30</f>
        <v>0</v>
      </c>
      <c r="C108" s="14"/>
      <c r="D108" s="14"/>
      <c r="E108" s="14"/>
      <c r="F108" s="57"/>
      <c r="G108" s="57"/>
      <c r="H108" s="57"/>
      <c r="I108" s="57"/>
      <c r="J108" s="57"/>
      <c r="K108" s="57"/>
      <c r="L108" s="57"/>
      <c r="M108" s="57"/>
      <c r="N108" s="57"/>
      <c r="O108" s="57"/>
      <c r="P108" s="57"/>
      <c r="Q108" s="57"/>
    </row>
    <row r="109" spans="1:17">
      <c r="A109" s="25">
        <f>Visits!A$30</f>
        <v>0</v>
      </c>
      <c r="B109" s="54"/>
      <c r="C109" s="15">
        <f>Visits!C30</f>
        <v>0</v>
      </c>
      <c r="D109" s="14"/>
      <c r="E109" s="14"/>
      <c r="F109" s="57"/>
      <c r="G109" s="57"/>
      <c r="H109" s="57"/>
      <c r="I109" s="57"/>
      <c r="J109" s="57"/>
      <c r="K109" s="57"/>
      <c r="L109" s="57"/>
      <c r="M109" s="57"/>
      <c r="N109" s="57"/>
      <c r="O109" s="57"/>
      <c r="P109" s="57"/>
      <c r="Q109" s="57"/>
    </row>
    <row r="110" spans="1:17">
      <c r="A110" s="25">
        <f>Visits!A$30</f>
        <v>0</v>
      </c>
      <c r="B110" s="54"/>
      <c r="C110" s="13"/>
      <c r="D110" s="15">
        <f>Visits!D30</f>
        <v>0</v>
      </c>
      <c r="E110" s="14"/>
      <c r="F110" s="57"/>
      <c r="G110" s="57"/>
      <c r="H110" s="57"/>
      <c r="I110" s="57"/>
      <c r="J110" s="57"/>
      <c r="K110" s="57"/>
      <c r="L110" s="57"/>
      <c r="M110" s="57"/>
      <c r="N110" s="57"/>
      <c r="O110" s="57"/>
      <c r="P110" s="57"/>
      <c r="Q110" s="57"/>
    </row>
    <row r="111" spans="1:17" s="70" customFormat="1">
      <c r="A111" s="47">
        <f>Visits!A$30</f>
        <v>0</v>
      </c>
      <c r="B111" s="68"/>
      <c r="C111" s="68"/>
      <c r="D111" s="69"/>
      <c r="E111" s="49">
        <f>Visits!E30</f>
        <v>0</v>
      </c>
      <c r="F111" s="75"/>
      <c r="G111" s="75"/>
      <c r="H111" s="75"/>
      <c r="I111" s="75"/>
      <c r="J111" s="75"/>
      <c r="K111" s="75"/>
      <c r="L111" s="75"/>
      <c r="M111" s="75"/>
      <c r="N111" s="75"/>
      <c r="O111" s="75"/>
      <c r="P111" s="75"/>
      <c r="Q111" s="75"/>
    </row>
    <row r="112" spans="1:17">
      <c r="A112" s="16">
        <f>Visits!A$31</f>
        <v>0</v>
      </c>
      <c r="B112" s="11">
        <f>Visits!B31</f>
        <v>0</v>
      </c>
      <c r="C112" s="13"/>
      <c r="D112" s="13"/>
      <c r="E112" s="13"/>
      <c r="F112" s="57"/>
      <c r="G112" s="57"/>
      <c r="H112" s="57"/>
      <c r="I112" s="57"/>
      <c r="J112" s="57"/>
      <c r="K112" s="57"/>
      <c r="L112" s="57"/>
      <c r="M112" s="57"/>
      <c r="N112" s="57"/>
      <c r="O112" s="57"/>
      <c r="P112" s="57"/>
      <c r="Q112" s="57"/>
    </row>
    <row r="113" spans="1:17">
      <c r="A113" s="16">
        <f>Visits!A$31</f>
        <v>0</v>
      </c>
      <c r="B113" s="54"/>
      <c r="C113" s="11">
        <f>Visits!C31</f>
        <v>0</v>
      </c>
      <c r="D113" s="13"/>
      <c r="E113" s="13"/>
      <c r="F113" s="57"/>
      <c r="G113" s="57"/>
      <c r="H113" s="57"/>
      <c r="I113" s="57"/>
      <c r="J113" s="57"/>
      <c r="K113" s="57"/>
      <c r="L113" s="57"/>
      <c r="M113" s="57"/>
      <c r="N113" s="57"/>
      <c r="O113" s="57"/>
      <c r="P113" s="57"/>
      <c r="Q113" s="57"/>
    </row>
    <row r="114" spans="1:17">
      <c r="A114" s="16">
        <f>Visits!A$31</f>
        <v>0</v>
      </c>
      <c r="B114" s="54"/>
      <c r="C114" s="13"/>
      <c r="D114" s="11">
        <f>Visits!D31</f>
        <v>0</v>
      </c>
      <c r="E114" s="13"/>
      <c r="F114" s="57"/>
      <c r="G114" s="57"/>
      <c r="H114" s="57"/>
      <c r="I114" s="57"/>
      <c r="J114" s="57"/>
      <c r="K114" s="57"/>
      <c r="L114" s="57"/>
      <c r="M114" s="57"/>
      <c r="N114" s="57"/>
      <c r="O114" s="57"/>
      <c r="P114" s="57"/>
      <c r="Q114" s="57"/>
    </row>
    <row r="115" spans="1:17" s="70" customFormat="1">
      <c r="A115" s="55">
        <f>Visits!A$31</f>
        <v>0</v>
      </c>
      <c r="B115" s="68"/>
      <c r="C115" s="68"/>
      <c r="D115" s="69"/>
      <c r="E115" s="49">
        <f>Visits!E31</f>
        <v>0</v>
      </c>
      <c r="F115" s="75"/>
      <c r="G115" s="75"/>
      <c r="H115" s="75"/>
      <c r="I115" s="75"/>
      <c r="J115" s="75"/>
      <c r="K115" s="75"/>
      <c r="L115" s="75"/>
      <c r="M115" s="75"/>
      <c r="N115" s="75"/>
      <c r="O115" s="75"/>
      <c r="P115" s="75"/>
      <c r="Q115" s="75"/>
    </row>
    <row r="116" spans="1:17">
      <c r="A116" s="25">
        <f>Visits!A$32</f>
        <v>0</v>
      </c>
      <c r="B116" s="11">
        <f>Visits!B32</f>
        <v>0</v>
      </c>
      <c r="C116" s="14"/>
      <c r="D116" s="14"/>
      <c r="E116" s="14"/>
      <c r="F116" s="57"/>
      <c r="G116" s="57"/>
      <c r="H116" s="57"/>
      <c r="I116" s="57"/>
      <c r="J116" s="57"/>
      <c r="K116" s="57"/>
      <c r="L116" s="57"/>
      <c r="M116" s="57"/>
      <c r="N116" s="57"/>
      <c r="O116" s="57"/>
      <c r="P116" s="57"/>
      <c r="Q116" s="57"/>
    </row>
    <row r="117" spans="1:17">
      <c r="A117" s="25">
        <f>Visits!A$32</f>
        <v>0</v>
      </c>
      <c r="B117" s="13"/>
      <c r="C117" s="15">
        <f>Visits!C32</f>
        <v>0</v>
      </c>
      <c r="D117" s="14"/>
      <c r="E117" s="14"/>
      <c r="F117" s="57"/>
      <c r="G117" s="57"/>
      <c r="H117" s="57"/>
      <c r="I117" s="57"/>
      <c r="J117" s="57"/>
      <c r="K117" s="57"/>
      <c r="L117" s="57"/>
      <c r="M117" s="57"/>
      <c r="N117" s="57"/>
      <c r="O117" s="57"/>
      <c r="P117" s="57"/>
      <c r="Q117" s="57"/>
    </row>
    <row r="118" spans="1:17">
      <c r="A118" s="25">
        <f>Visits!A$32</f>
        <v>0</v>
      </c>
      <c r="B118" s="13"/>
      <c r="C118" s="14"/>
      <c r="D118" s="15">
        <f>Visits!D32</f>
        <v>0</v>
      </c>
      <c r="E118" s="14"/>
      <c r="F118" s="57"/>
      <c r="G118" s="57"/>
      <c r="H118" s="57"/>
      <c r="I118" s="57"/>
      <c r="J118" s="57"/>
      <c r="K118" s="57"/>
      <c r="L118" s="57"/>
      <c r="M118" s="57"/>
      <c r="N118" s="57"/>
      <c r="O118" s="57"/>
      <c r="P118" s="57"/>
      <c r="Q118" s="57"/>
    </row>
    <row r="119" spans="1:17" s="70" customFormat="1">
      <c r="A119" s="47">
        <f>Visits!A$32</f>
        <v>0</v>
      </c>
      <c r="B119" s="68"/>
      <c r="C119" s="69"/>
      <c r="D119" s="69"/>
      <c r="E119" s="49">
        <f>Visits!E32</f>
        <v>0</v>
      </c>
      <c r="F119" s="75"/>
      <c r="G119" s="75"/>
      <c r="H119" s="75"/>
      <c r="I119" s="75"/>
      <c r="J119" s="75"/>
      <c r="K119" s="75"/>
      <c r="L119" s="75"/>
      <c r="M119" s="75"/>
      <c r="N119" s="75"/>
      <c r="O119" s="75"/>
      <c r="P119" s="75"/>
      <c r="Q119" s="75"/>
    </row>
    <row r="120" spans="1:17">
      <c r="A120" s="16">
        <f>Visits!A$33</f>
        <v>0</v>
      </c>
      <c r="B120" s="11">
        <f>Visits!B33</f>
        <v>0</v>
      </c>
      <c r="C120" s="13"/>
      <c r="D120" s="13"/>
      <c r="E120" s="13"/>
      <c r="F120" s="57"/>
      <c r="G120" s="57"/>
      <c r="H120" s="57"/>
      <c r="I120" s="57"/>
      <c r="J120" s="57"/>
      <c r="K120" s="57"/>
      <c r="L120" s="57"/>
      <c r="M120" s="57"/>
      <c r="N120" s="57"/>
      <c r="O120" s="57"/>
      <c r="P120" s="57"/>
      <c r="Q120" s="57"/>
    </row>
    <row r="121" spans="1:17">
      <c r="A121" s="16">
        <f>Visits!A$33</f>
        <v>0</v>
      </c>
      <c r="B121" s="13"/>
      <c r="C121" s="11">
        <f>Visits!C33</f>
        <v>0</v>
      </c>
      <c r="D121" s="13"/>
      <c r="E121" s="13"/>
      <c r="F121" s="57"/>
      <c r="G121" s="57"/>
      <c r="H121" s="57"/>
      <c r="I121" s="57"/>
      <c r="J121" s="57"/>
      <c r="K121" s="57"/>
      <c r="L121" s="57"/>
      <c r="M121" s="57"/>
      <c r="N121" s="57"/>
      <c r="O121" s="57"/>
      <c r="P121" s="57"/>
      <c r="Q121" s="57"/>
    </row>
    <row r="122" spans="1:17">
      <c r="A122" s="16">
        <f>Visits!A$33</f>
        <v>0</v>
      </c>
      <c r="B122" s="13"/>
      <c r="C122" s="13"/>
      <c r="D122" s="11">
        <f>Visits!D33</f>
        <v>0</v>
      </c>
      <c r="E122" s="13"/>
      <c r="F122" s="57"/>
      <c r="G122" s="57"/>
      <c r="H122" s="57"/>
      <c r="I122" s="57"/>
      <c r="J122" s="57"/>
      <c r="K122" s="57"/>
      <c r="L122" s="57"/>
      <c r="M122" s="57"/>
      <c r="N122" s="57"/>
      <c r="O122" s="57"/>
      <c r="P122" s="57"/>
      <c r="Q122" s="57"/>
    </row>
    <row r="123" spans="1:17" s="70" customFormat="1">
      <c r="A123" s="55">
        <f>Visits!A$33</f>
        <v>0</v>
      </c>
      <c r="B123" s="68"/>
      <c r="C123" s="68"/>
      <c r="D123" s="68"/>
      <c r="E123" s="49">
        <f>Visits!E33</f>
        <v>0</v>
      </c>
      <c r="F123" s="75"/>
      <c r="G123" s="75"/>
      <c r="H123" s="75"/>
      <c r="I123" s="75"/>
      <c r="J123" s="75"/>
      <c r="K123" s="75"/>
      <c r="L123" s="75"/>
      <c r="M123" s="75"/>
      <c r="N123" s="75"/>
      <c r="O123" s="75"/>
      <c r="P123" s="75"/>
      <c r="Q123" s="75"/>
    </row>
    <row r="124" spans="1:17">
      <c r="A124" s="25">
        <f>Visits!A$34</f>
        <v>0</v>
      </c>
      <c r="B124" s="11">
        <f>Visits!B34</f>
        <v>0</v>
      </c>
      <c r="C124" s="14"/>
      <c r="D124" s="14"/>
      <c r="E124" s="14"/>
      <c r="F124" s="57"/>
      <c r="G124" s="57"/>
      <c r="H124" s="57"/>
      <c r="I124" s="57"/>
      <c r="J124" s="57"/>
      <c r="K124" s="57"/>
      <c r="L124" s="57"/>
      <c r="M124" s="57"/>
      <c r="N124" s="57"/>
      <c r="O124" s="57"/>
      <c r="P124" s="57"/>
      <c r="Q124" s="57"/>
    </row>
    <row r="125" spans="1:17">
      <c r="A125" s="25">
        <f>Visits!A$34</f>
        <v>0</v>
      </c>
      <c r="B125" s="13"/>
      <c r="C125" s="15">
        <f>Visits!C34</f>
        <v>0</v>
      </c>
      <c r="D125" s="14"/>
      <c r="E125" s="14"/>
      <c r="F125" s="57"/>
      <c r="G125" s="57"/>
      <c r="H125" s="57"/>
      <c r="I125" s="57"/>
      <c r="J125" s="57"/>
      <c r="K125" s="57"/>
      <c r="L125" s="57"/>
      <c r="M125" s="57"/>
      <c r="N125" s="57"/>
      <c r="O125" s="57"/>
      <c r="P125" s="57"/>
      <c r="Q125" s="57"/>
    </row>
    <row r="126" spans="1:17">
      <c r="A126" s="25">
        <f>Visits!A$34</f>
        <v>0</v>
      </c>
      <c r="B126" s="13"/>
      <c r="C126" s="14"/>
      <c r="D126" s="15">
        <f>Visits!D34</f>
        <v>0</v>
      </c>
      <c r="E126" s="14"/>
      <c r="F126" s="57"/>
      <c r="G126" s="57"/>
      <c r="H126" s="57"/>
      <c r="I126" s="57"/>
      <c r="J126" s="57"/>
      <c r="K126" s="57"/>
      <c r="L126" s="57"/>
      <c r="M126" s="57"/>
      <c r="N126" s="57"/>
      <c r="O126" s="57"/>
      <c r="P126" s="57"/>
      <c r="Q126" s="57"/>
    </row>
    <row r="127" spans="1:17" s="70" customFormat="1">
      <c r="A127" s="47">
        <f>Visits!A$34</f>
        <v>0</v>
      </c>
      <c r="B127" s="68"/>
      <c r="C127" s="69"/>
      <c r="D127" s="69"/>
      <c r="E127" s="49">
        <f>Visits!E34</f>
        <v>0</v>
      </c>
      <c r="F127" s="75"/>
      <c r="G127" s="75"/>
      <c r="H127" s="75"/>
      <c r="I127" s="75"/>
      <c r="J127" s="75"/>
      <c r="K127" s="75"/>
      <c r="L127" s="75"/>
      <c r="M127" s="75"/>
      <c r="N127" s="75"/>
      <c r="O127" s="75"/>
      <c r="P127" s="75"/>
      <c r="Q127" s="75"/>
    </row>
    <row r="128" spans="1:17">
      <c r="A128" s="32">
        <f>Visits!A$35</f>
        <v>0</v>
      </c>
      <c r="B128" s="11">
        <f>Visits!B35</f>
        <v>0</v>
      </c>
      <c r="C128" s="13"/>
      <c r="D128" s="13"/>
      <c r="E128" s="13"/>
      <c r="F128" s="57"/>
      <c r="G128" s="57"/>
      <c r="H128" s="57"/>
      <c r="I128" s="57"/>
      <c r="J128" s="57"/>
      <c r="K128" s="57"/>
      <c r="L128" s="57"/>
      <c r="M128" s="57"/>
      <c r="N128" s="57"/>
      <c r="O128" s="57"/>
      <c r="P128" s="57"/>
      <c r="Q128" s="57"/>
    </row>
    <row r="129" spans="1:17">
      <c r="A129" s="32">
        <f>Visits!A$35</f>
        <v>0</v>
      </c>
      <c r="B129" s="13"/>
      <c r="C129" s="11">
        <f>Visits!C35</f>
        <v>0</v>
      </c>
      <c r="D129" s="13"/>
      <c r="E129" s="13"/>
      <c r="F129" s="57"/>
      <c r="G129" s="57"/>
      <c r="H129" s="57"/>
      <c r="I129" s="57"/>
      <c r="J129" s="57"/>
      <c r="K129" s="57"/>
      <c r="L129" s="57"/>
      <c r="M129" s="57"/>
      <c r="N129" s="57"/>
      <c r="O129" s="57"/>
      <c r="P129" s="57"/>
      <c r="Q129" s="57"/>
    </row>
    <row r="130" spans="1:17">
      <c r="A130" s="32">
        <f>Visits!A$35</f>
        <v>0</v>
      </c>
      <c r="B130" s="13"/>
      <c r="C130" s="13"/>
      <c r="D130" s="11">
        <f>Visits!D35</f>
        <v>0</v>
      </c>
      <c r="E130" s="13"/>
      <c r="F130" s="57"/>
      <c r="G130" s="57"/>
      <c r="H130" s="57"/>
      <c r="I130" s="57"/>
      <c r="J130" s="57"/>
      <c r="K130" s="57"/>
      <c r="L130" s="57"/>
      <c r="M130" s="57"/>
      <c r="N130" s="57"/>
      <c r="O130" s="57"/>
      <c r="P130" s="57"/>
      <c r="Q130" s="57"/>
    </row>
    <row r="131" spans="1:17" s="70" customFormat="1">
      <c r="A131" s="71">
        <f>Visits!A$35</f>
        <v>0</v>
      </c>
      <c r="B131" s="68"/>
      <c r="C131" s="68"/>
      <c r="D131" s="68"/>
      <c r="E131" s="49">
        <f>Visits!E35</f>
        <v>0</v>
      </c>
      <c r="F131" s="75"/>
      <c r="G131" s="75"/>
      <c r="H131" s="75"/>
      <c r="I131" s="75"/>
      <c r="J131" s="75"/>
      <c r="K131" s="75"/>
      <c r="L131" s="75"/>
      <c r="M131" s="75"/>
      <c r="N131" s="75"/>
      <c r="O131" s="75"/>
      <c r="P131" s="75"/>
      <c r="Q131" s="75"/>
    </row>
    <row r="132" spans="1:17">
      <c r="A132" s="25">
        <f>Visits!A$36</f>
        <v>0</v>
      </c>
      <c r="B132" s="11">
        <f>Visits!B36</f>
        <v>0</v>
      </c>
      <c r="C132" s="14"/>
      <c r="D132" s="14"/>
      <c r="E132" s="14"/>
      <c r="F132" s="57"/>
      <c r="G132" s="57"/>
      <c r="H132" s="57"/>
      <c r="I132" s="57"/>
      <c r="J132" s="57"/>
      <c r="K132" s="57"/>
      <c r="L132" s="57"/>
      <c r="M132" s="57"/>
      <c r="N132" s="57"/>
      <c r="O132" s="57"/>
      <c r="P132" s="57"/>
      <c r="Q132" s="57"/>
    </row>
    <row r="133" spans="1:17">
      <c r="A133" s="25">
        <f>Visits!A$36</f>
        <v>0</v>
      </c>
      <c r="B133" s="13"/>
      <c r="C133" s="15">
        <f>Visits!C36</f>
        <v>0</v>
      </c>
      <c r="D133" s="14"/>
      <c r="E133" s="14"/>
      <c r="F133" s="57"/>
      <c r="G133" s="57"/>
      <c r="H133" s="57"/>
      <c r="I133" s="57"/>
      <c r="J133" s="57"/>
      <c r="K133" s="57"/>
      <c r="L133" s="57"/>
      <c r="M133" s="57"/>
      <c r="N133" s="57"/>
      <c r="O133" s="57"/>
      <c r="P133" s="57"/>
      <c r="Q133" s="57"/>
    </row>
    <row r="134" spans="1:17">
      <c r="A134" s="25">
        <f>Visits!A$36</f>
        <v>0</v>
      </c>
      <c r="B134" s="13"/>
      <c r="C134" s="14"/>
      <c r="D134" s="15">
        <f>Visits!D36</f>
        <v>0</v>
      </c>
      <c r="E134" s="14"/>
      <c r="F134" s="57"/>
      <c r="G134" s="57"/>
      <c r="H134" s="57"/>
      <c r="I134" s="57"/>
      <c r="J134" s="57"/>
      <c r="K134" s="57"/>
      <c r="L134" s="57"/>
      <c r="M134" s="57"/>
      <c r="N134" s="57"/>
      <c r="O134" s="57"/>
      <c r="P134" s="57"/>
      <c r="Q134" s="57"/>
    </row>
    <row r="135" spans="1:17" s="70" customFormat="1">
      <c r="A135" s="47">
        <f>Visits!A$36</f>
        <v>0</v>
      </c>
      <c r="B135" s="68"/>
      <c r="C135" s="69"/>
      <c r="D135" s="69"/>
      <c r="E135" s="49">
        <f>Visits!E36</f>
        <v>0</v>
      </c>
      <c r="F135" s="75"/>
      <c r="G135" s="75"/>
      <c r="H135" s="75"/>
      <c r="I135" s="75"/>
      <c r="J135" s="75"/>
      <c r="K135" s="75"/>
      <c r="L135" s="75"/>
      <c r="M135" s="75"/>
      <c r="N135" s="75"/>
      <c r="O135" s="75"/>
      <c r="P135" s="75"/>
      <c r="Q135" s="75"/>
    </row>
    <row r="136" spans="1:17">
      <c r="A136" s="65">
        <f>Visits!A$37</f>
        <v>0</v>
      </c>
      <c r="B136" s="11">
        <f>Visits!B37</f>
        <v>0</v>
      </c>
      <c r="C136" s="66"/>
      <c r="D136" s="66"/>
      <c r="E136" s="66"/>
      <c r="F136" s="57"/>
      <c r="G136" s="57"/>
      <c r="H136" s="57"/>
      <c r="I136" s="57"/>
      <c r="J136" s="57"/>
      <c r="K136" s="57"/>
      <c r="L136" s="57"/>
      <c r="M136" s="57"/>
      <c r="N136" s="57"/>
      <c r="O136" s="57"/>
      <c r="P136" s="57"/>
      <c r="Q136" s="57"/>
    </row>
    <row r="137" spans="1:17">
      <c r="A137" s="65">
        <f>Visits!A$37</f>
        <v>0</v>
      </c>
      <c r="B137" s="66"/>
      <c r="C137" s="11">
        <f>Visits!C37</f>
        <v>0</v>
      </c>
      <c r="D137" s="66"/>
      <c r="E137" s="66"/>
      <c r="F137" s="57"/>
      <c r="G137" s="57"/>
      <c r="H137" s="57"/>
      <c r="I137" s="57"/>
      <c r="J137" s="57"/>
      <c r="K137" s="57"/>
      <c r="L137" s="57"/>
      <c r="M137" s="57"/>
      <c r="N137" s="57"/>
      <c r="O137" s="57"/>
      <c r="P137" s="57"/>
      <c r="Q137" s="57"/>
    </row>
    <row r="138" spans="1:17">
      <c r="A138" s="65">
        <f>Visits!A$37</f>
        <v>0</v>
      </c>
      <c r="B138" s="66"/>
      <c r="C138" s="66"/>
      <c r="D138" s="11">
        <f>Visits!D37</f>
        <v>0</v>
      </c>
      <c r="E138" s="66"/>
      <c r="F138" s="57"/>
      <c r="G138" s="57"/>
      <c r="H138" s="57"/>
      <c r="I138" s="57"/>
      <c r="J138" s="57"/>
      <c r="K138" s="57"/>
      <c r="L138" s="57"/>
      <c r="M138" s="57"/>
      <c r="N138" s="57"/>
      <c r="O138" s="57"/>
      <c r="P138" s="57"/>
      <c r="Q138" s="57"/>
    </row>
    <row r="139" spans="1:17" s="70" customFormat="1">
      <c r="A139" s="72">
        <f>Visits!A$37</f>
        <v>0</v>
      </c>
      <c r="B139" s="73"/>
      <c r="C139" s="73"/>
      <c r="D139" s="73"/>
      <c r="E139" s="49">
        <f>Visits!E37</f>
        <v>0</v>
      </c>
      <c r="F139" s="75"/>
      <c r="G139" s="75"/>
      <c r="H139" s="75"/>
      <c r="I139" s="75"/>
      <c r="J139" s="75"/>
      <c r="K139" s="75"/>
      <c r="L139" s="75"/>
      <c r="M139" s="75"/>
      <c r="N139" s="75"/>
      <c r="O139" s="75"/>
      <c r="P139" s="75"/>
      <c r="Q139" s="75"/>
    </row>
    <row r="140" spans="1:17">
      <c r="A140" s="25">
        <f>Visits!A$38</f>
        <v>0</v>
      </c>
      <c r="B140" s="11">
        <f>Visits!B38</f>
        <v>0</v>
      </c>
      <c r="C140" s="14"/>
      <c r="D140" s="14"/>
      <c r="E140" s="14"/>
      <c r="F140" s="57"/>
      <c r="G140" s="57"/>
      <c r="H140" s="57"/>
      <c r="I140" s="57"/>
      <c r="J140" s="57"/>
      <c r="K140" s="57"/>
      <c r="L140" s="57"/>
      <c r="M140" s="57"/>
      <c r="N140" s="57"/>
      <c r="O140" s="57"/>
      <c r="P140" s="57"/>
      <c r="Q140" s="57"/>
    </row>
    <row r="141" spans="1:17">
      <c r="A141" s="25">
        <f>Visits!A$38</f>
        <v>0</v>
      </c>
      <c r="B141" s="13"/>
      <c r="C141" s="15">
        <f>Visits!C38</f>
        <v>0</v>
      </c>
      <c r="D141" s="14"/>
      <c r="E141" s="14"/>
      <c r="F141" s="57"/>
      <c r="G141" s="57"/>
      <c r="H141" s="57"/>
      <c r="I141" s="57"/>
      <c r="J141" s="57"/>
      <c r="K141" s="57"/>
      <c r="L141" s="57"/>
      <c r="M141" s="57"/>
      <c r="N141" s="57"/>
      <c r="O141" s="57"/>
      <c r="P141" s="57"/>
      <c r="Q141" s="57"/>
    </row>
    <row r="142" spans="1:17">
      <c r="A142" s="25">
        <f>Visits!A$38</f>
        <v>0</v>
      </c>
      <c r="B142" s="13"/>
      <c r="C142" s="14"/>
      <c r="D142" s="15">
        <f>Visits!D38</f>
        <v>0</v>
      </c>
      <c r="E142" s="14"/>
      <c r="F142" s="57"/>
      <c r="G142" s="57"/>
      <c r="H142" s="57"/>
      <c r="I142" s="57"/>
      <c r="J142" s="57"/>
      <c r="K142" s="57"/>
      <c r="L142" s="57"/>
      <c r="M142" s="57"/>
      <c r="N142" s="57"/>
      <c r="O142" s="57"/>
      <c r="P142" s="57"/>
      <c r="Q142" s="57"/>
    </row>
    <row r="143" spans="1:17" s="70" customFormat="1">
      <c r="A143" s="47">
        <f>Visits!A$38</f>
        <v>0</v>
      </c>
      <c r="B143" s="68"/>
      <c r="C143" s="69"/>
      <c r="D143" s="69"/>
      <c r="E143" s="49">
        <f>Visits!E38</f>
        <v>0</v>
      </c>
      <c r="F143" s="75"/>
      <c r="G143" s="75"/>
      <c r="H143" s="75"/>
      <c r="I143" s="75"/>
      <c r="J143" s="75"/>
      <c r="K143" s="75"/>
      <c r="L143" s="75"/>
      <c r="M143" s="75"/>
      <c r="N143" s="75"/>
      <c r="O143" s="75"/>
      <c r="P143" s="75"/>
      <c r="Q143" s="75"/>
    </row>
    <row r="144" spans="1:17">
      <c r="A144" s="65">
        <f>Visits!A$39</f>
        <v>0</v>
      </c>
      <c r="B144" s="11">
        <f>Visits!B39</f>
        <v>0</v>
      </c>
      <c r="C144" s="66"/>
      <c r="D144" s="66"/>
      <c r="E144" s="66"/>
      <c r="F144" s="57"/>
      <c r="G144" s="57"/>
      <c r="H144" s="57"/>
      <c r="I144" s="57"/>
      <c r="J144" s="57"/>
      <c r="K144" s="57"/>
      <c r="L144" s="57"/>
      <c r="M144" s="57"/>
      <c r="N144" s="57"/>
      <c r="O144" s="57"/>
      <c r="P144" s="57"/>
      <c r="Q144" s="57"/>
    </row>
    <row r="145" spans="1:17">
      <c r="A145" s="65">
        <f>Visits!A$39</f>
        <v>0</v>
      </c>
      <c r="B145" s="66"/>
      <c r="C145" s="11">
        <f>Visits!C39</f>
        <v>0</v>
      </c>
      <c r="D145" s="66"/>
      <c r="E145" s="66"/>
      <c r="F145" s="57"/>
      <c r="G145" s="57"/>
      <c r="H145" s="57"/>
      <c r="I145" s="57"/>
      <c r="J145" s="57"/>
      <c r="K145" s="57"/>
      <c r="L145" s="57"/>
      <c r="M145" s="57"/>
      <c r="N145" s="57"/>
      <c r="O145" s="57"/>
      <c r="P145" s="57"/>
      <c r="Q145" s="57"/>
    </row>
    <row r="146" spans="1:17">
      <c r="A146" s="65">
        <f>Visits!A$39</f>
        <v>0</v>
      </c>
      <c r="B146" s="66"/>
      <c r="C146" s="66"/>
      <c r="D146" s="11">
        <f>Visits!D39</f>
        <v>0</v>
      </c>
      <c r="E146" s="66"/>
      <c r="F146" s="57"/>
      <c r="G146" s="57"/>
      <c r="H146" s="57"/>
      <c r="I146" s="57"/>
      <c r="J146" s="57"/>
      <c r="K146" s="57"/>
      <c r="L146" s="57"/>
      <c r="M146" s="57"/>
      <c r="N146" s="57"/>
      <c r="O146" s="57"/>
      <c r="P146" s="57"/>
      <c r="Q146" s="57"/>
    </row>
    <row r="147" spans="1:17" s="70" customFormat="1">
      <c r="A147" s="72">
        <f>Visits!A$39</f>
        <v>0</v>
      </c>
      <c r="B147" s="73"/>
      <c r="C147" s="73"/>
      <c r="D147" s="73"/>
      <c r="E147" s="49">
        <f>Visits!E39</f>
        <v>0</v>
      </c>
      <c r="F147" s="75"/>
      <c r="G147" s="75"/>
      <c r="H147" s="75"/>
      <c r="I147" s="75"/>
      <c r="J147" s="75"/>
      <c r="K147" s="75"/>
      <c r="L147" s="75"/>
      <c r="M147" s="75"/>
      <c r="N147" s="75"/>
      <c r="O147" s="75"/>
      <c r="P147" s="75"/>
      <c r="Q147" s="75"/>
    </row>
    <row r="148" spans="1:17">
      <c r="A148" s="25">
        <f>Visits!A$40</f>
        <v>0</v>
      </c>
      <c r="B148" s="11">
        <f>Visits!B40</f>
        <v>0</v>
      </c>
      <c r="C148" s="14"/>
      <c r="D148" s="14"/>
      <c r="E148" s="14"/>
      <c r="F148" s="57"/>
      <c r="G148" s="57"/>
      <c r="H148" s="57"/>
      <c r="I148" s="57"/>
      <c r="J148" s="57"/>
      <c r="K148" s="57"/>
      <c r="L148" s="57"/>
      <c r="M148" s="57"/>
      <c r="N148" s="57"/>
      <c r="O148" s="57"/>
      <c r="P148" s="57"/>
      <c r="Q148" s="57"/>
    </row>
    <row r="149" spans="1:17">
      <c r="A149" s="25">
        <f>Visits!A$40</f>
        <v>0</v>
      </c>
      <c r="B149" s="13"/>
      <c r="C149" s="15">
        <f>Visits!C40</f>
        <v>0</v>
      </c>
      <c r="D149" s="14"/>
      <c r="E149" s="14"/>
      <c r="F149" s="57"/>
      <c r="G149" s="57"/>
      <c r="H149" s="57"/>
      <c r="I149" s="57"/>
      <c r="J149" s="57"/>
      <c r="K149" s="57"/>
      <c r="L149" s="57"/>
      <c r="M149" s="57"/>
      <c r="N149" s="57"/>
      <c r="O149" s="57"/>
      <c r="P149" s="57"/>
      <c r="Q149" s="57"/>
    </row>
    <row r="150" spans="1:17">
      <c r="A150" s="25">
        <f>Visits!A$40</f>
        <v>0</v>
      </c>
      <c r="B150" s="13"/>
      <c r="C150" s="14"/>
      <c r="D150" s="15">
        <f>Visits!D40</f>
        <v>0</v>
      </c>
      <c r="E150" s="14"/>
      <c r="F150" s="57"/>
      <c r="G150" s="57"/>
      <c r="H150" s="57"/>
      <c r="I150" s="57"/>
      <c r="J150" s="57"/>
      <c r="K150" s="57"/>
      <c r="L150" s="57"/>
      <c r="M150" s="57"/>
      <c r="N150" s="57"/>
      <c r="O150" s="57"/>
      <c r="P150" s="57"/>
      <c r="Q150" s="57"/>
    </row>
    <row r="151" spans="1:17" s="70" customFormat="1">
      <c r="A151" s="47">
        <f>Visits!A$40</f>
        <v>0</v>
      </c>
      <c r="B151" s="68"/>
      <c r="C151" s="69"/>
      <c r="D151" s="69"/>
      <c r="E151" s="49">
        <f>Visits!E40</f>
        <v>0</v>
      </c>
      <c r="F151" s="75"/>
      <c r="G151" s="75"/>
      <c r="H151" s="75"/>
      <c r="I151" s="75"/>
      <c r="J151" s="75"/>
      <c r="K151" s="75"/>
      <c r="L151" s="75"/>
      <c r="M151" s="75"/>
      <c r="N151" s="75"/>
      <c r="O151" s="75"/>
      <c r="P151" s="75"/>
      <c r="Q151" s="75"/>
    </row>
    <row r="152" spans="1:17">
      <c r="A152" s="65">
        <f>Visits!A$41</f>
        <v>0</v>
      </c>
      <c r="B152" s="11">
        <f>Visits!B41</f>
        <v>0</v>
      </c>
      <c r="C152" s="66"/>
      <c r="D152" s="66"/>
      <c r="E152" s="66"/>
      <c r="F152" s="57"/>
      <c r="G152" s="57"/>
      <c r="H152" s="57"/>
      <c r="I152" s="57"/>
      <c r="J152" s="57"/>
      <c r="K152" s="57"/>
      <c r="L152" s="57"/>
      <c r="M152" s="57"/>
      <c r="N152" s="57"/>
      <c r="O152" s="57"/>
      <c r="P152" s="57"/>
      <c r="Q152" s="57"/>
    </row>
    <row r="153" spans="1:17">
      <c r="A153" s="65">
        <f>Visits!A$41</f>
        <v>0</v>
      </c>
      <c r="B153" s="66"/>
      <c r="C153" s="11">
        <f>Visits!C41</f>
        <v>0</v>
      </c>
      <c r="D153" s="66"/>
      <c r="E153" s="66"/>
      <c r="F153" s="57"/>
      <c r="G153" s="57"/>
      <c r="H153" s="57"/>
      <c r="I153" s="57"/>
      <c r="J153" s="57"/>
      <c r="K153" s="57"/>
      <c r="L153" s="57"/>
      <c r="M153" s="57"/>
      <c r="N153" s="57"/>
      <c r="O153" s="57"/>
      <c r="P153" s="57"/>
      <c r="Q153" s="57"/>
    </row>
    <row r="154" spans="1:17">
      <c r="A154" s="65">
        <f>Visits!A$41</f>
        <v>0</v>
      </c>
      <c r="B154" s="66"/>
      <c r="C154" s="66"/>
      <c r="D154" s="11">
        <f>Visits!D41</f>
        <v>0</v>
      </c>
      <c r="E154" s="66"/>
      <c r="F154" s="57"/>
      <c r="G154" s="57"/>
      <c r="H154" s="57"/>
      <c r="I154" s="57"/>
      <c r="J154" s="57"/>
      <c r="K154" s="57"/>
      <c r="L154" s="57"/>
      <c r="M154" s="57"/>
      <c r="N154" s="57"/>
      <c r="O154" s="57"/>
      <c r="P154" s="57"/>
      <c r="Q154" s="57"/>
    </row>
    <row r="155" spans="1:17" s="70" customFormat="1">
      <c r="A155" s="72">
        <f>Visits!A$41</f>
        <v>0</v>
      </c>
      <c r="B155" s="73"/>
      <c r="C155" s="73"/>
      <c r="D155" s="73"/>
      <c r="E155" s="49">
        <f>Visits!E41</f>
        <v>0</v>
      </c>
      <c r="F155" s="75"/>
      <c r="G155" s="75"/>
      <c r="H155" s="75"/>
      <c r="I155" s="75"/>
      <c r="J155" s="75"/>
      <c r="K155" s="75"/>
      <c r="L155" s="75"/>
      <c r="M155" s="75"/>
      <c r="N155" s="75"/>
      <c r="O155" s="75"/>
      <c r="P155" s="75"/>
      <c r="Q155" s="75"/>
    </row>
    <row r="156" spans="1:17">
      <c r="A156" s="25">
        <f>Visits!A$42</f>
        <v>0</v>
      </c>
      <c r="B156" s="11">
        <f>Visits!B42</f>
        <v>0</v>
      </c>
      <c r="C156" s="14"/>
      <c r="D156" s="14"/>
      <c r="E156" s="14"/>
      <c r="F156" s="57"/>
      <c r="G156" s="57"/>
      <c r="H156" s="57"/>
      <c r="I156" s="57"/>
      <c r="J156" s="57"/>
      <c r="K156" s="57"/>
      <c r="L156" s="57"/>
      <c r="M156" s="57"/>
      <c r="N156" s="57"/>
      <c r="O156" s="57"/>
      <c r="P156" s="57"/>
      <c r="Q156" s="57"/>
    </row>
    <row r="157" spans="1:17">
      <c r="A157" s="25">
        <f>Visits!A$42</f>
        <v>0</v>
      </c>
      <c r="B157" s="13"/>
      <c r="C157" s="15">
        <f>Visits!C42</f>
        <v>0</v>
      </c>
      <c r="D157" s="14"/>
      <c r="E157" s="14"/>
      <c r="F157" s="57"/>
      <c r="G157" s="57"/>
      <c r="H157" s="57"/>
      <c r="I157" s="57"/>
      <c r="J157" s="57"/>
      <c r="K157" s="57"/>
      <c r="L157" s="57"/>
      <c r="M157" s="57"/>
      <c r="N157" s="57"/>
      <c r="O157" s="57"/>
      <c r="P157" s="57"/>
      <c r="Q157" s="57"/>
    </row>
    <row r="158" spans="1:17">
      <c r="A158" s="25">
        <f>Visits!A$42</f>
        <v>0</v>
      </c>
      <c r="B158" s="13"/>
      <c r="C158" s="14"/>
      <c r="D158" s="15">
        <f>Visits!D42</f>
        <v>0</v>
      </c>
      <c r="E158" s="14"/>
      <c r="F158" s="57"/>
      <c r="G158" s="57"/>
      <c r="H158" s="57"/>
      <c r="I158" s="57"/>
      <c r="J158" s="57"/>
      <c r="K158" s="57"/>
      <c r="L158" s="57"/>
      <c r="M158" s="57"/>
      <c r="N158" s="57"/>
      <c r="O158" s="57"/>
      <c r="P158" s="57"/>
      <c r="Q158" s="57"/>
    </row>
    <row r="159" spans="1:17" s="70" customFormat="1">
      <c r="A159" s="47">
        <f>Visits!A$42</f>
        <v>0</v>
      </c>
      <c r="B159" s="68"/>
      <c r="C159" s="69"/>
      <c r="D159" s="69"/>
      <c r="E159" s="49">
        <f>Visits!E42</f>
        <v>0</v>
      </c>
      <c r="F159" s="75"/>
      <c r="G159" s="75"/>
      <c r="H159" s="75"/>
      <c r="I159" s="75"/>
      <c r="J159" s="75"/>
      <c r="K159" s="75"/>
      <c r="L159" s="75"/>
      <c r="M159" s="75"/>
      <c r="N159" s="75"/>
      <c r="O159" s="75"/>
      <c r="P159" s="75"/>
      <c r="Q159" s="75"/>
    </row>
    <row r="160" spans="1:17">
      <c r="A160" s="65">
        <f>Visits!A$43</f>
        <v>0</v>
      </c>
      <c r="B160" s="11">
        <f>Visits!B43</f>
        <v>0</v>
      </c>
      <c r="C160" s="66"/>
      <c r="D160" s="66"/>
      <c r="E160" s="66"/>
      <c r="F160" s="57"/>
      <c r="G160" s="57"/>
      <c r="H160" s="57"/>
      <c r="I160" s="57"/>
      <c r="J160" s="57"/>
      <c r="K160" s="57"/>
      <c r="L160" s="57"/>
      <c r="M160" s="57"/>
      <c r="N160" s="57"/>
      <c r="O160" s="57"/>
      <c r="P160" s="57"/>
      <c r="Q160" s="57"/>
    </row>
    <row r="161" spans="1:17">
      <c r="A161" s="65">
        <f>Visits!A$43</f>
        <v>0</v>
      </c>
      <c r="B161" s="66"/>
      <c r="C161" s="11">
        <f>Visits!C43</f>
        <v>0</v>
      </c>
      <c r="D161" s="66"/>
      <c r="E161" s="66"/>
      <c r="F161" s="57"/>
      <c r="G161" s="57"/>
      <c r="H161" s="57"/>
      <c r="I161" s="57"/>
      <c r="J161" s="57"/>
      <c r="K161" s="57"/>
      <c r="L161" s="57"/>
      <c r="M161" s="57"/>
      <c r="N161" s="57"/>
      <c r="O161" s="57"/>
      <c r="P161" s="57"/>
      <c r="Q161" s="57"/>
    </row>
    <row r="162" spans="1:17">
      <c r="A162" s="65">
        <f>Visits!A$43</f>
        <v>0</v>
      </c>
      <c r="B162" s="66"/>
      <c r="C162" s="66"/>
      <c r="D162" s="11">
        <f>Visits!D43</f>
        <v>0</v>
      </c>
      <c r="E162" s="66"/>
      <c r="F162" s="57"/>
      <c r="G162" s="57"/>
      <c r="H162" s="57"/>
      <c r="I162" s="57"/>
      <c r="J162" s="57"/>
      <c r="K162" s="57"/>
      <c r="L162" s="57"/>
      <c r="M162" s="57"/>
      <c r="N162" s="57"/>
      <c r="O162" s="57"/>
      <c r="P162" s="57"/>
      <c r="Q162" s="57"/>
    </row>
    <row r="163" spans="1:17" s="70" customFormat="1">
      <c r="A163" s="72">
        <f>Visits!A$43</f>
        <v>0</v>
      </c>
      <c r="B163" s="73"/>
      <c r="C163" s="73"/>
      <c r="D163" s="73"/>
      <c r="E163" s="49">
        <f>Visits!E43</f>
        <v>0</v>
      </c>
      <c r="F163" s="75"/>
      <c r="G163" s="75"/>
      <c r="H163" s="75"/>
      <c r="I163" s="75"/>
      <c r="J163" s="75"/>
      <c r="K163" s="75"/>
      <c r="L163" s="75"/>
      <c r="M163" s="75"/>
      <c r="N163" s="75"/>
      <c r="O163" s="75"/>
      <c r="P163" s="75"/>
      <c r="Q163" s="75"/>
    </row>
    <row r="164" spans="1:17">
      <c r="A164" s="25">
        <f>Visits!A$44</f>
        <v>0</v>
      </c>
      <c r="B164" s="11">
        <f>Visits!B44</f>
        <v>0</v>
      </c>
      <c r="C164" s="14"/>
      <c r="D164" s="14"/>
      <c r="E164" s="14"/>
      <c r="F164" s="57"/>
      <c r="G164" s="57"/>
      <c r="H164" s="57"/>
      <c r="I164" s="57"/>
      <c r="J164" s="57"/>
      <c r="K164" s="57"/>
      <c r="L164" s="57"/>
      <c r="M164" s="57"/>
      <c r="N164" s="57"/>
      <c r="O164" s="57"/>
      <c r="P164" s="57"/>
      <c r="Q164" s="57"/>
    </row>
    <row r="165" spans="1:17">
      <c r="A165" s="25">
        <f>Visits!A$44</f>
        <v>0</v>
      </c>
      <c r="B165" s="13"/>
      <c r="C165" s="15">
        <f>Visits!C44</f>
        <v>0</v>
      </c>
      <c r="D165" s="14"/>
      <c r="E165" s="14"/>
      <c r="F165" s="57"/>
      <c r="G165" s="57"/>
      <c r="H165" s="57"/>
      <c r="I165" s="57"/>
      <c r="J165" s="57"/>
      <c r="K165" s="57"/>
      <c r="L165" s="57"/>
      <c r="M165" s="57"/>
      <c r="N165" s="57"/>
      <c r="O165" s="57"/>
      <c r="P165" s="57"/>
      <c r="Q165" s="57"/>
    </row>
    <row r="166" spans="1:17">
      <c r="A166" s="25">
        <f>Visits!A$44</f>
        <v>0</v>
      </c>
      <c r="B166" s="13"/>
      <c r="C166" s="14"/>
      <c r="D166" s="15">
        <f>Visits!D44</f>
        <v>0</v>
      </c>
      <c r="E166" s="14"/>
      <c r="F166" s="57"/>
      <c r="G166" s="57"/>
      <c r="H166" s="57"/>
      <c r="I166" s="57"/>
      <c r="J166" s="57"/>
      <c r="K166" s="57"/>
      <c r="L166" s="57"/>
      <c r="M166" s="57"/>
      <c r="N166" s="57"/>
      <c r="O166" s="57"/>
      <c r="P166" s="57"/>
      <c r="Q166" s="57"/>
    </row>
    <row r="167" spans="1:17" s="70" customFormat="1">
      <c r="A167" s="47">
        <f>Visits!A$44</f>
        <v>0</v>
      </c>
      <c r="B167" s="68"/>
      <c r="C167" s="69"/>
      <c r="D167" s="69"/>
      <c r="E167" s="49">
        <f>Visits!E44</f>
        <v>0</v>
      </c>
      <c r="F167" s="75"/>
      <c r="G167" s="75"/>
      <c r="H167" s="75"/>
      <c r="I167" s="75"/>
      <c r="J167" s="75"/>
      <c r="K167" s="75"/>
      <c r="L167" s="75"/>
      <c r="M167" s="75"/>
      <c r="N167" s="75"/>
      <c r="O167" s="75"/>
      <c r="P167" s="75"/>
      <c r="Q167" s="75"/>
    </row>
    <row r="168" spans="1:17">
      <c r="A168" s="65">
        <f>Visits!A$45</f>
        <v>0</v>
      </c>
      <c r="B168" s="11">
        <f>Visits!B45</f>
        <v>0</v>
      </c>
      <c r="C168" s="66"/>
      <c r="D168" s="66"/>
      <c r="E168" s="66"/>
      <c r="F168" s="57"/>
      <c r="G168" s="57"/>
      <c r="H168" s="57"/>
      <c r="I168" s="57"/>
      <c r="J168" s="57"/>
      <c r="K168" s="57"/>
      <c r="L168" s="57"/>
      <c r="M168" s="57"/>
      <c r="N168" s="57"/>
      <c r="O168" s="57"/>
      <c r="P168" s="57"/>
      <c r="Q168" s="57"/>
    </row>
    <row r="169" spans="1:17">
      <c r="A169" s="65">
        <f>Visits!A$45</f>
        <v>0</v>
      </c>
      <c r="B169" s="66"/>
      <c r="C169" s="11">
        <f>Visits!C45</f>
        <v>0</v>
      </c>
      <c r="D169" s="66"/>
      <c r="E169" s="66"/>
      <c r="F169" s="57"/>
      <c r="G169" s="57"/>
      <c r="H169" s="57"/>
      <c r="I169" s="57"/>
      <c r="J169" s="57"/>
      <c r="K169" s="57"/>
      <c r="L169" s="57"/>
      <c r="M169" s="57"/>
      <c r="N169" s="57"/>
      <c r="O169" s="57"/>
      <c r="P169" s="57"/>
      <c r="Q169" s="57"/>
    </row>
    <row r="170" spans="1:17">
      <c r="A170" s="65">
        <f>Visits!A$45</f>
        <v>0</v>
      </c>
      <c r="B170" s="66"/>
      <c r="C170" s="66"/>
      <c r="D170" s="11">
        <f>Visits!D45</f>
        <v>0</v>
      </c>
      <c r="E170" s="66"/>
      <c r="F170" s="57"/>
      <c r="G170" s="57"/>
      <c r="H170" s="57"/>
      <c r="I170" s="57"/>
      <c r="J170" s="57"/>
      <c r="K170" s="57"/>
      <c r="L170" s="57"/>
      <c r="M170" s="57"/>
      <c r="N170" s="57"/>
      <c r="O170" s="57"/>
      <c r="P170" s="57"/>
      <c r="Q170" s="57"/>
    </row>
    <row r="171" spans="1:17" s="70" customFormat="1">
      <c r="A171" s="72">
        <f>Visits!A$45</f>
        <v>0</v>
      </c>
      <c r="B171" s="73"/>
      <c r="C171" s="73"/>
      <c r="D171" s="73"/>
      <c r="E171" s="49">
        <f>Visits!E45</f>
        <v>0</v>
      </c>
      <c r="F171" s="75"/>
      <c r="G171" s="75"/>
      <c r="H171" s="75"/>
      <c r="I171" s="75"/>
      <c r="J171" s="75"/>
      <c r="K171" s="75"/>
      <c r="L171" s="75"/>
      <c r="M171" s="75"/>
      <c r="N171" s="75"/>
      <c r="O171" s="75"/>
      <c r="P171" s="75"/>
      <c r="Q171" s="75"/>
    </row>
    <row r="172" spans="1:17">
      <c r="A172" s="25">
        <f>Visits!A$46</f>
        <v>0</v>
      </c>
      <c r="B172" s="11">
        <f>Visits!B46</f>
        <v>0</v>
      </c>
      <c r="C172" s="14"/>
      <c r="D172" s="14"/>
      <c r="E172" s="14"/>
      <c r="F172" s="57"/>
      <c r="G172" s="57"/>
      <c r="H172" s="57"/>
      <c r="I172" s="57"/>
      <c r="J172" s="57"/>
      <c r="K172" s="57"/>
      <c r="L172" s="57"/>
      <c r="M172" s="57"/>
      <c r="N172" s="57"/>
      <c r="O172" s="57"/>
      <c r="P172" s="57"/>
      <c r="Q172" s="57"/>
    </row>
    <row r="173" spans="1:17">
      <c r="A173" s="25">
        <f>Visits!A$46</f>
        <v>0</v>
      </c>
      <c r="B173" s="13"/>
      <c r="C173" s="15">
        <f>Visits!C46</f>
        <v>0</v>
      </c>
      <c r="D173" s="14"/>
      <c r="E173" s="14"/>
      <c r="F173" s="57"/>
      <c r="G173" s="57"/>
      <c r="H173" s="57"/>
      <c r="I173" s="57"/>
      <c r="J173" s="57"/>
      <c r="K173" s="57"/>
      <c r="L173" s="57"/>
      <c r="M173" s="57"/>
      <c r="N173" s="57"/>
      <c r="O173" s="57"/>
      <c r="P173" s="57"/>
      <c r="Q173" s="57"/>
    </row>
    <row r="174" spans="1:17">
      <c r="A174" s="25">
        <f>Visits!A$46</f>
        <v>0</v>
      </c>
      <c r="B174" s="13"/>
      <c r="C174" s="14"/>
      <c r="D174" s="15">
        <f>Visits!D46</f>
        <v>0</v>
      </c>
      <c r="E174" s="14"/>
      <c r="F174" s="57"/>
      <c r="G174" s="57"/>
      <c r="H174" s="57"/>
      <c r="I174" s="57"/>
      <c r="J174" s="57"/>
      <c r="K174" s="57"/>
      <c r="L174" s="57"/>
      <c r="M174" s="57"/>
      <c r="N174" s="57"/>
      <c r="O174" s="57"/>
      <c r="P174" s="57"/>
      <c r="Q174" s="57"/>
    </row>
    <row r="175" spans="1:17" s="70" customFormat="1">
      <c r="A175" s="47">
        <f>Visits!A$46</f>
        <v>0</v>
      </c>
      <c r="B175" s="68"/>
      <c r="C175" s="69"/>
      <c r="D175" s="69"/>
      <c r="E175" s="49">
        <f>Visits!E46</f>
        <v>0</v>
      </c>
      <c r="F175" s="75"/>
      <c r="G175" s="75"/>
      <c r="H175" s="75"/>
      <c r="I175" s="75"/>
      <c r="J175" s="75"/>
      <c r="K175" s="75"/>
      <c r="L175" s="75"/>
      <c r="M175" s="75"/>
      <c r="N175" s="75"/>
      <c r="O175" s="75"/>
      <c r="P175" s="75"/>
      <c r="Q175" s="75"/>
    </row>
    <row r="176" spans="1:17">
      <c r="A176" s="65">
        <f>Visits!A$47</f>
        <v>0</v>
      </c>
      <c r="B176" s="11">
        <f>Visits!B47</f>
        <v>0</v>
      </c>
      <c r="C176" s="66"/>
      <c r="D176" s="66"/>
      <c r="E176" s="66"/>
      <c r="F176" s="57"/>
      <c r="G176" s="57"/>
      <c r="H176" s="57"/>
      <c r="I176" s="57"/>
      <c r="J176" s="57"/>
      <c r="K176" s="57"/>
      <c r="L176" s="57"/>
      <c r="M176" s="57"/>
      <c r="N176" s="57"/>
      <c r="O176" s="57"/>
      <c r="P176" s="57"/>
      <c r="Q176" s="57"/>
    </row>
    <row r="177" spans="1:17">
      <c r="A177" s="65">
        <f>Visits!A$47</f>
        <v>0</v>
      </c>
      <c r="B177" s="66"/>
      <c r="C177" s="11">
        <f>Visits!C47</f>
        <v>0</v>
      </c>
      <c r="D177" s="66"/>
      <c r="E177" s="66"/>
      <c r="F177" s="57"/>
      <c r="G177" s="57"/>
      <c r="H177" s="57"/>
      <c r="I177" s="57"/>
      <c r="J177" s="57"/>
      <c r="K177" s="57"/>
      <c r="L177" s="57"/>
      <c r="M177" s="57"/>
      <c r="N177" s="57"/>
      <c r="O177" s="57"/>
      <c r="P177" s="57"/>
      <c r="Q177" s="57"/>
    </row>
    <row r="178" spans="1:17">
      <c r="A178" s="65">
        <f>Visits!A$47</f>
        <v>0</v>
      </c>
      <c r="B178" s="66"/>
      <c r="C178" s="66"/>
      <c r="D178" s="11">
        <f>Visits!D47</f>
        <v>0</v>
      </c>
      <c r="E178" s="66"/>
      <c r="F178" s="57"/>
      <c r="G178" s="57"/>
      <c r="H178" s="57"/>
      <c r="I178" s="57"/>
      <c r="J178" s="57"/>
      <c r="K178" s="57"/>
      <c r="L178" s="57"/>
      <c r="M178" s="57"/>
      <c r="N178" s="57"/>
      <c r="O178" s="57"/>
      <c r="P178" s="57"/>
      <c r="Q178" s="57"/>
    </row>
    <row r="179" spans="1:17" s="70" customFormat="1">
      <c r="A179" s="72">
        <f>Visits!A$47</f>
        <v>0</v>
      </c>
      <c r="B179" s="73"/>
      <c r="C179" s="73"/>
      <c r="D179" s="73"/>
      <c r="E179" s="49">
        <f>Visits!E47</f>
        <v>0</v>
      </c>
      <c r="F179" s="75"/>
      <c r="G179" s="75"/>
      <c r="H179" s="75"/>
      <c r="I179" s="75"/>
      <c r="J179" s="75"/>
      <c r="K179" s="75"/>
      <c r="L179" s="75"/>
      <c r="M179" s="75"/>
      <c r="N179" s="75"/>
      <c r="O179" s="75"/>
      <c r="P179" s="75"/>
      <c r="Q179" s="75"/>
    </row>
    <row r="180" spans="1:17">
      <c r="A180" s="25">
        <f>Visits!A$48</f>
        <v>0</v>
      </c>
      <c r="B180" s="11">
        <f>Visits!B48</f>
        <v>0</v>
      </c>
      <c r="C180" s="14"/>
      <c r="D180" s="14"/>
      <c r="E180" s="14"/>
      <c r="F180" s="57"/>
      <c r="G180" s="57"/>
      <c r="H180" s="57"/>
      <c r="I180" s="57"/>
      <c r="J180" s="57"/>
      <c r="K180" s="57"/>
      <c r="L180" s="57"/>
      <c r="M180" s="57"/>
      <c r="N180" s="57"/>
      <c r="O180" s="57"/>
      <c r="P180" s="57"/>
      <c r="Q180" s="57"/>
    </row>
    <row r="181" spans="1:17">
      <c r="A181" s="25">
        <f>Visits!A$48</f>
        <v>0</v>
      </c>
      <c r="B181" s="13"/>
      <c r="C181" s="15">
        <f>Visits!C48</f>
        <v>0</v>
      </c>
      <c r="D181" s="14"/>
      <c r="E181" s="14"/>
      <c r="F181" s="57"/>
      <c r="G181" s="57"/>
      <c r="H181" s="57"/>
      <c r="I181" s="57"/>
      <c r="J181" s="57"/>
      <c r="K181" s="57"/>
      <c r="L181" s="57"/>
      <c r="M181" s="57"/>
      <c r="N181" s="57"/>
      <c r="O181" s="57"/>
      <c r="P181" s="57"/>
      <c r="Q181" s="57"/>
    </row>
    <row r="182" spans="1:17">
      <c r="A182" s="25">
        <f>Visits!A$48</f>
        <v>0</v>
      </c>
      <c r="B182" s="13"/>
      <c r="C182" s="14"/>
      <c r="D182" s="15">
        <f>Visits!D48</f>
        <v>0</v>
      </c>
      <c r="E182" s="14"/>
      <c r="F182" s="57"/>
      <c r="G182" s="57"/>
      <c r="H182" s="57"/>
      <c r="I182" s="57"/>
      <c r="J182" s="57"/>
      <c r="K182" s="57"/>
      <c r="L182" s="57"/>
      <c r="M182" s="57"/>
      <c r="N182" s="57"/>
      <c r="O182" s="57"/>
      <c r="P182" s="57"/>
      <c r="Q182" s="57"/>
    </row>
    <row r="183" spans="1:17" s="70" customFormat="1">
      <c r="A183" s="47">
        <f>Visits!A$48</f>
        <v>0</v>
      </c>
      <c r="B183" s="68"/>
      <c r="C183" s="69"/>
      <c r="D183" s="69"/>
      <c r="E183" s="49">
        <f>Visits!E48</f>
        <v>0</v>
      </c>
      <c r="F183" s="75"/>
      <c r="G183" s="75"/>
      <c r="H183" s="75"/>
      <c r="I183" s="75"/>
      <c r="J183" s="75"/>
      <c r="K183" s="75"/>
      <c r="L183" s="75"/>
      <c r="M183" s="75"/>
      <c r="N183" s="75"/>
      <c r="O183" s="75"/>
      <c r="P183" s="75"/>
      <c r="Q183" s="75"/>
    </row>
    <row r="184" spans="1:17">
      <c r="A184" s="65">
        <f>Visits!A$49</f>
        <v>0</v>
      </c>
      <c r="B184" s="11">
        <f>Visits!B49</f>
        <v>0</v>
      </c>
      <c r="C184" s="66"/>
      <c r="D184" s="66"/>
      <c r="E184" s="66"/>
      <c r="F184" s="57"/>
      <c r="G184" s="57"/>
      <c r="H184" s="57"/>
      <c r="I184" s="57"/>
      <c r="J184" s="57"/>
      <c r="K184" s="57"/>
      <c r="L184" s="57"/>
      <c r="M184" s="57"/>
      <c r="N184" s="57"/>
      <c r="O184" s="57"/>
      <c r="P184" s="57"/>
      <c r="Q184" s="57"/>
    </row>
    <row r="185" spans="1:17">
      <c r="A185" s="65">
        <f>Visits!A$49</f>
        <v>0</v>
      </c>
      <c r="B185" s="66"/>
      <c r="C185" s="11">
        <f>Visits!C49</f>
        <v>0</v>
      </c>
      <c r="D185" s="66"/>
      <c r="E185" s="66"/>
      <c r="F185" s="57"/>
      <c r="G185" s="57"/>
      <c r="H185" s="57"/>
      <c r="I185" s="57"/>
      <c r="J185" s="57"/>
      <c r="K185" s="57"/>
      <c r="L185" s="57"/>
      <c r="M185" s="57"/>
      <c r="N185" s="57"/>
      <c r="O185" s="57"/>
      <c r="P185" s="57"/>
      <c r="Q185" s="57"/>
    </row>
    <row r="186" spans="1:17">
      <c r="A186" s="65">
        <f>Visits!A$49</f>
        <v>0</v>
      </c>
      <c r="B186" s="66"/>
      <c r="C186" s="66"/>
      <c r="D186" s="11">
        <f>Visits!D49</f>
        <v>0</v>
      </c>
      <c r="E186" s="66"/>
      <c r="F186" s="57"/>
      <c r="G186" s="57"/>
      <c r="H186" s="57"/>
      <c r="I186" s="57"/>
      <c r="J186" s="57"/>
      <c r="K186" s="57"/>
      <c r="L186" s="57"/>
      <c r="M186" s="57"/>
      <c r="N186" s="57"/>
      <c r="O186" s="57"/>
      <c r="P186" s="57"/>
      <c r="Q186" s="57"/>
    </row>
    <row r="187" spans="1:17" s="70" customFormat="1">
      <c r="A187" s="72">
        <f>Visits!A$49</f>
        <v>0</v>
      </c>
      <c r="B187" s="73"/>
      <c r="C187" s="73"/>
      <c r="D187" s="73"/>
      <c r="E187" s="49">
        <f>Visits!E49</f>
        <v>0</v>
      </c>
      <c r="F187" s="75"/>
      <c r="G187" s="75"/>
      <c r="H187" s="75"/>
      <c r="I187" s="75"/>
      <c r="J187" s="75"/>
      <c r="K187" s="75"/>
      <c r="L187" s="75"/>
      <c r="M187" s="75"/>
      <c r="N187" s="75"/>
      <c r="O187" s="75"/>
      <c r="P187" s="75"/>
      <c r="Q187" s="75"/>
    </row>
    <row r="188" spans="1:17">
      <c r="A188" s="25">
        <f>Visits!A$50</f>
        <v>0</v>
      </c>
      <c r="B188" s="11">
        <f>Visits!B50</f>
        <v>0</v>
      </c>
      <c r="C188" s="14"/>
      <c r="D188" s="14"/>
      <c r="E188" s="14"/>
      <c r="F188" s="57"/>
      <c r="G188" s="57"/>
      <c r="H188" s="57"/>
      <c r="I188" s="57"/>
      <c r="J188" s="57"/>
      <c r="K188" s="57"/>
      <c r="L188" s="57"/>
      <c r="M188" s="57"/>
      <c r="N188" s="57"/>
      <c r="O188" s="57"/>
      <c r="P188" s="57"/>
      <c r="Q188" s="57"/>
    </row>
    <row r="189" spans="1:17">
      <c r="A189" s="25">
        <f>Visits!A$50</f>
        <v>0</v>
      </c>
      <c r="B189" s="13"/>
      <c r="C189" s="15">
        <f>Visits!C50</f>
        <v>0</v>
      </c>
      <c r="D189" s="14"/>
      <c r="E189" s="14"/>
      <c r="F189" s="57"/>
      <c r="G189" s="57"/>
      <c r="H189" s="57"/>
      <c r="I189" s="57"/>
      <c r="J189" s="57"/>
      <c r="K189" s="57"/>
      <c r="L189" s="57"/>
      <c r="M189" s="57"/>
      <c r="N189" s="57"/>
      <c r="O189" s="57"/>
      <c r="P189" s="57"/>
      <c r="Q189" s="57"/>
    </row>
    <row r="190" spans="1:17">
      <c r="A190" s="25">
        <f>Visits!A$50</f>
        <v>0</v>
      </c>
      <c r="B190" s="13"/>
      <c r="C190" s="14"/>
      <c r="D190" s="15">
        <f>Visits!D50</f>
        <v>0</v>
      </c>
      <c r="E190" s="14"/>
      <c r="F190" s="57"/>
      <c r="G190" s="57"/>
      <c r="H190" s="57"/>
      <c r="I190" s="57"/>
      <c r="J190" s="57"/>
      <c r="K190" s="57"/>
      <c r="L190" s="57"/>
      <c r="M190" s="57"/>
      <c r="N190" s="57"/>
      <c r="O190" s="57"/>
      <c r="P190" s="57"/>
      <c r="Q190" s="57"/>
    </row>
    <row r="191" spans="1:17" s="70" customFormat="1">
      <c r="A191" s="47">
        <f>Visits!A$50</f>
        <v>0</v>
      </c>
      <c r="B191" s="68"/>
      <c r="C191" s="69"/>
      <c r="D191" s="69"/>
      <c r="E191" s="49">
        <f>Visits!E50</f>
        <v>0</v>
      </c>
      <c r="F191" s="75"/>
      <c r="G191" s="75"/>
      <c r="H191" s="75"/>
      <c r="I191" s="75"/>
      <c r="J191" s="75"/>
      <c r="K191" s="75"/>
      <c r="L191" s="75"/>
      <c r="M191" s="75"/>
      <c r="N191" s="75"/>
      <c r="O191" s="75"/>
      <c r="P191" s="75"/>
      <c r="Q191" s="75"/>
    </row>
    <row r="192" spans="1:17">
      <c r="A192" s="65">
        <f>Visits!A$51</f>
        <v>0</v>
      </c>
      <c r="B192" s="11">
        <f>Visits!B51</f>
        <v>0</v>
      </c>
      <c r="C192" s="66"/>
      <c r="D192" s="66"/>
      <c r="E192" s="66"/>
      <c r="F192" s="57"/>
      <c r="G192" s="57"/>
      <c r="H192" s="57"/>
      <c r="I192" s="57"/>
      <c r="J192" s="57"/>
      <c r="K192" s="57"/>
      <c r="L192" s="57"/>
      <c r="M192" s="57"/>
      <c r="N192" s="57"/>
      <c r="O192" s="57"/>
      <c r="P192" s="57"/>
      <c r="Q192" s="57"/>
    </row>
    <row r="193" spans="1:17">
      <c r="A193" s="65">
        <f>Visits!A$51</f>
        <v>0</v>
      </c>
      <c r="B193" s="66"/>
      <c r="C193" s="11">
        <f>Visits!C51</f>
        <v>0</v>
      </c>
      <c r="D193" s="66"/>
      <c r="E193" s="66"/>
      <c r="F193" s="57"/>
      <c r="G193" s="57"/>
      <c r="H193" s="57"/>
      <c r="I193" s="57"/>
      <c r="J193" s="57"/>
      <c r="K193" s="57"/>
      <c r="L193" s="57"/>
      <c r="M193" s="57"/>
      <c r="N193" s="57"/>
      <c r="O193" s="57"/>
      <c r="P193" s="57"/>
      <c r="Q193" s="57"/>
    </row>
    <row r="194" spans="1:17">
      <c r="A194" s="65">
        <f>Visits!A$51</f>
        <v>0</v>
      </c>
      <c r="B194" s="66"/>
      <c r="C194" s="66"/>
      <c r="D194" s="11">
        <f>Visits!D51</f>
        <v>0</v>
      </c>
      <c r="E194" s="66"/>
      <c r="F194" s="57"/>
      <c r="G194" s="57"/>
      <c r="H194" s="57"/>
      <c r="I194" s="57"/>
      <c r="J194" s="57"/>
      <c r="K194" s="57"/>
      <c r="L194" s="57"/>
      <c r="M194" s="57"/>
      <c r="N194" s="57"/>
      <c r="O194" s="57"/>
      <c r="P194" s="57"/>
      <c r="Q194" s="57"/>
    </row>
    <row r="195" spans="1:17" s="70" customFormat="1">
      <c r="A195" s="72">
        <f>Visits!A$51</f>
        <v>0</v>
      </c>
      <c r="B195" s="73"/>
      <c r="C195" s="73"/>
      <c r="D195" s="73"/>
      <c r="E195" s="49">
        <f>Visits!E51</f>
        <v>0</v>
      </c>
      <c r="F195" s="75"/>
      <c r="G195" s="75"/>
      <c r="H195" s="75"/>
      <c r="I195" s="75"/>
      <c r="J195" s="75"/>
      <c r="K195" s="75"/>
      <c r="L195" s="75"/>
      <c r="M195" s="75"/>
      <c r="N195" s="75"/>
      <c r="O195" s="75"/>
      <c r="P195" s="75"/>
      <c r="Q195" s="75"/>
    </row>
    <row r="196" spans="1:17">
      <c r="A196" s="25">
        <f>Visits!A$52</f>
        <v>0</v>
      </c>
      <c r="B196" s="11">
        <f>Visits!B52</f>
        <v>0</v>
      </c>
      <c r="C196" s="14"/>
      <c r="D196" s="14"/>
      <c r="E196" s="14"/>
      <c r="F196" s="57"/>
      <c r="G196" s="57"/>
      <c r="H196" s="57"/>
      <c r="I196" s="57"/>
      <c r="J196" s="57"/>
      <c r="K196" s="57"/>
      <c r="L196" s="57"/>
      <c r="M196" s="57"/>
      <c r="N196" s="57"/>
      <c r="O196" s="57"/>
      <c r="P196" s="57"/>
      <c r="Q196" s="57"/>
    </row>
    <row r="197" spans="1:17">
      <c r="A197" s="25">
        <f>Visits!A$52</f>
        <v>0</v>
      </c>
      <c r="B197" s="13"/>
      <c r="C197" s="15">
        <f>Visits!C52</f>
        <v>0</v>
      </c>
      <c r="D197" s="14"/>
      <c r="E197" s="14"/>
      <c r="F197" s="57"/>
      <c r="G197" s="57"/>
      <c r="H197" s="57"/>
      <c r="I197" s="57"/>
      <c r="J197" s="57"/>
      <c r="K197" s="57"/>
      <c r="L197" s="57"/>
      <c r="M197" s="57"/>
      <c r="N197" s="57"/>
      <c r="O197" s="57"/>
      <c r="P197" s="57"/>
      <c r="Q197" s="57"/>
    </row>
    <row r="198" spans="1:17">
      <c r="A198" s="25">
        <f>Visits!A$52</f>
        <v>0</v>
      </c>
      <c r="B198" s="13"/>
      <c r="C198" s="14"/>
      <c r="D198" s="15">
        <f>Visits!D52</f>
        <v>0</v>
      </c>
      <c r="E198" s="14"/>
      <c r="F198" s="57"/>
      <c r="G198" s="57"/>
      <c r="H198" s="57"/>
      <c r="I198" s="57"/>
      <c r="J198" s="57"/>
      <c r="K198" s="57"/>
      <c r="L198" s="57"/>
      <c r="M198" s="57"/>
      <c r="N198" s="57"/>
      <c r="O198" s="57"/>
      <c r="P198" s="57"/>
      <c r="Q198" s="57"/>
    </row>
    <row r="199" spans="1:17" s="70" customFormat="1">
      <c r="A199" s="47">
        <f>Visits!A$52</f>
        <v>0</v>
      </c>
      <c r="B199" s="68"/>
      <c r="C199" s="69"/>
      <c r="D199" s="69"/>
      <c r="E199" s="49">
        <f>Visits!E52</f>
        <v>0</v>
      </c>
      <c r="F199" s="75"/>
      <c r="G199" s="75"/>
      <c r="H199" s="75"/>
      <c r="I199" s="75"/>
      <c r="J199" s="75"/>
      <c r="K199" s="75"/>
      <c r="L199" s="75"/>
      <c r="M199" s="75"/>
      <c r="N199" s="75"/>
      <c r="O199" s="75"/>
      <c r="P199" s="75"/>
      <c r="Q199" s="75"/>
    </row>
    <row r="200" spans="1:17">
      <c r="A200" s="65">
        <f>Visits!A$53</f>
        <v>0</v>
      </c>
      <c r="B200" s="11">
        <f>Visits!B53</f>
        <v>0</v>
      </c>
      <c r="C200" s="66"/>
      <c r="D200" s="66"/>
      <c r="E200" s="66"/>
      <c r="F200" s="57"/>
      <c r="G200" s="57"/>
      <c r="H200" s="57"/>
      <c r="I200" s="57"/>
      <c r="J200" s="57"/>
      <c r="K200" s="57"/>
      <c r="L200" s="57"/>
      <c r="M200" s="57"/>
      <c r="N200" s="57"/>
      <c r="O200" s="57"/>
      <c r="P200" s="57"/>
      <c r="Q200" s="57"/>
    </row>
    <row r="201" spans="1:17">
      <c r="A201" s="65">
        <f>Visits!A$53</f>
        <v>0</v>
      </c>
      <c r="B201" s="66"/>
      <c r="C201" s="11">
        <f>Visits!C53</f>
        <v>0</v>
      </c>
      <c r="D201" s="66"/>
      <c r="E201" s="66"/>
      <c r="F201" s="57"/>
      <c r="G201" s="57"/>
      <c r="H201" s="57"/>
      <c r="I201" s="57"/>
      <c r="J201" s="57"/>
      <c r="K201" s="57"/>
      <c r="L201" s="57"/>
      <c r="M201" s="57"/>
      <c r="N201" s="57"/>
      <c r="O201" s="57"/>
      <c r="P201" s="57"/>
      <c r="Q201" s="57"/>
    </row>
    <row r="202" spans="1:17">
      <c r="A202" s="65">
        <f>Visits!A$53</f>
        <v>0</v>
      </c>
      <c r="B202" s="66"/>
      <c r="C202" s="66"/>
      <c r="D202" s="11">
        <f>Visits!D53</f>
        <v>0</v>
      </c>
      <c r="E202" s="66"/>
      <c r="F202" s="57"/>
      <c r="G202" s="57"/>
      <c r="H202" s="57"/>
      <c r="I202" s="57"/>
      <c r="J202" s="57"/>
      <c r="K202" s="57"/>
      <c r="L202" s="57"/>
      <c r="M202" s="57"/>
      <c r="N202" s="57"/>
      <c r="O202" s="57"/>
      <c r="P202" s="57"/>
      <c r="Q202" s="57"/>
    </row>
    <row r="203" spans="1:17" s="70" customFormat="1">
      <c r="A203" s="72">
        <f>Visits!A$53</f>
        <v>0</v>
      </c>
      <c r="B203" s="73"/>
      <c r="C203" s="73"/>
      <c r="D203" s="73"/>
      <c r="E203" s="49">
        <f>Visits!E53</f>
        <v>0</v>
      </c>
      <c r="F203" s="75"/>
      <c r="G203" s="75"/>
      <c r="H203" s="75"/>
      <c r="I203" s="75"/>
      <c r="J203" s="75"/>
      <c r="K203" s="75"/>
      <c r="L203" s="75"/>
      <c r="M203" s="75"/>
      <c r="N203" s="75"/>
      <c r="O203" s="75"/>
      <c r="P203" s="75"/>
      <c r="Q203" s="75"/>
    </row>
    <row r="204" spans="1:17">
      <c r="A204" s="25">
        <f>Visits!A$54</f>
        <v>0</v>
      </c>
      <c r="B204" s="11">
        <f>Visits!B54</f>
        <v>0</v>
      </c>
      <c r="C204" s="14"/>
      <c r="D204" s="14"/>
      <c r="E204" s="14"/>
      <c r="F204" s="57"/>
      <c r="G204" s="57"/>
      <c r="H204" s="57"/>
      <c r="I204" s="57"/>
      <c r="J204" s="57"/>
      <c r="K204" s="57"/>
      <c r="L204" s="57"/>
      <c r="M204" s="57"/>
      <c r="N204" s="57"/>
      <c r="O204" s="57"/>
      <c r="P204" s="57"/>
      <c r="Q204" s="57"/>
    </row>
    <row r="205" spans="1:17">
      <c r="A205" s="25">
        <f>Visits!A$54</f>
        <v>0</v>
      </c>
      <c r="B205" s="13"/>
      <c r="C205" s="15">
        <f>Visits!C54</f>
        <v>0</v>
      </c>
      <c r="D205" s="14"/>
      <c r="E205" s="14"/>
      <c r="F205" s="57"/>
      <c r="G205" s="57"/>
      <c r="H205" s="57"/>
      <c r="I205" s="57"/>
      <c r="J205" s="57"/>
      <c r="K205" s="57"/>
      <c r="L205" s="57"/>
      <c r="M205" s="57"/>
      <c r="N205" s="57"/>
      <c r="O205" s="57"/>
      <c r="P205" s="57"/>
      <c r="Q205" s="57"/>
    </row>
    <row r="206" spans="1:17">
      <c r="A206" s="25">
        <f>Visits!A$54</f>
        <v>0</v>
      </c>
      <c r="B206" s="13"/>
      <c r="C206" s="14"/>
      <c r="D206" s="15">
        <f>Visits!D54</f>
        <v>0</v>
      </c>
      <c r="E206" s="14"/>
      <c r="F206" s="57"/>
      <c r="G206" s="57"/>
      <c r="H206" s="57"/>
      <c r="I206" s="57"/>
      <c r="J206" s="57"/>
      <c r="K206" s="57"/>
      <c r="L206" s="57"/>
      <c r="M206" s="57"/>
      <c r="N206" s="57"/>
      <c r="O206" s="57"/>
      <c r="P206" s="57"/>
      <c r="Q206" s="57"/>
    </row>
    <row r="207" spans="1:17" s="70" customFormat="1">
      <c r="A207" s="47">
        <f>Visits!A$54</f>
        <v>0</v>
      </c>
      <c r="B207" s="68"/>
      <c r="C207" s="69"/>
      <c r="D207" s="69"/>
      <c r="E207" s="49">
        <f>Visits!E54</f>
        <v>0</v>
      </c>
      <c r="F207" s="75"/>
      <c r="G207" s="75"/>
      <c r="H207" s="75"/>
      <c r="I207" s="75"/>
      <c r="J207" s="75"/>
      <c r="K207" s="75"/>
      <c r="L207" s="75"/>
      <c r="M207" s="75"/>
      <c r="N207" s="75"/>
      <c r="O207" s="75"/>
      <c r="P207" s="75"/>
      <c r="Q207" s="75"/>
    </row>
    <row r="208" spans="1:17">
      <c r="A208" s="65">
        <f>Visits!A$55</f>
        <v>0</v>
      </c>
      <c r="B208" s="11">
        <f>Visits!B55</f>
        <v>0</v>
      </c>
      <c r="C208" s="66"/>
      <c r="D208" s="66"/>
      <c r="E208" s="66"/>
      <c r="F208" s="57"/>
      <c r="G208" s="57"/>
      <c r="H208" s="57"/>
      <c r="I208" s="57"/>
      <c r="J208" s="57"/>
      <c r="K208" s="57"/>
      <c r="L208" s="57"/>
      <c r="M208" s="57"/>
      <c r="N208" s="57"/>
      <c r="O208" s="57"/>
      <c r="P208" s="57"/>
      <c r="Q208" s="57"/>
    </row>
    <row r="209" spans="1:17">
      <c r="A209" s="65">
        <f>Visits!A$55</f>
        <v>0</v>
      </c>
      <c r="B209" s="66"/>
      <c r="C209" s="11">
        <f>Visits!C55</f>
        <v>0</v>
      </c>
      <c r="D209" s="66"/>
      <c r="E209" s="66"/>
      <c r="F209" s="57"/>
      <c r="G209" s="57"/>
      <c r="H209" s="57"/>
      <c r="I209" s="57"/>
      <c r="J209" s="57"/>
      <c r="K209" s="57"/>
      <c r="L209" s="57"/>
      <c r="M209" s="57"/>
      <c r="N209" s="57"/>
      <c r="O209" s="57"/>
      <c r="P209" s="57"/>
      <c r="Q209" s="57"/>
    </row>
    <row r="210" spans="1:17">
      <c r="A210" s="65">
        <f>Visits!A$55</f>
        <v>0</v>
      </c>
      <c r="B210" s="66"/>
      <c r="C210" s="66"/>
      <c r="D210" s="11">
        <f>Visits!D55</f>
        <v>0</v>
      </c>
      <c r="E210" s="66"/>
      <c r="F210" s="57"/>
      <c r="G210" s="57"/>
      <c r="H210" s="57"/>
      <c r="I210" s="57"/>
      <c r="J210" s="57"/>
      <c r="K210" s="57"/>
      <c r="L210" s="57"/>
      <c r="M210" s="57"/>
      <c r="N210" s="57"/>
      <c r="O210" s="57"/>
      <c r="P210" s="57"/>
      <c r="Q210" s="57"/>
    </row>
    <row r="211" spans="1:17" s="70" customFormat="1">
      <c r="A211" s="72">
        <f>Visits!A$55</f>
        <v>0</v>
      </c>
      <c r="B211" s="73"/>
      <c r="C211" s="73"/>
      <c r="D211" s="73"/>
      <c r="E211" s="49">
        <f>Visits!E55</f>
        <v>0</v>
      </c>
      <c r="F211" s="75"/>
      <c r="G211" s="75"/>
      <c r="H211" s="75"/>
      <c r="I211" s="75"/>
      <c r="J211" s="75"/>
      <c r="K211" s="75"/>
      <c r="L211" s="75"/>
      <c r="M211" s="75"/>
      <c r="N211" s="75"/>
      <c r="O211" s="75"/>
      <c r="P211" s="75"/>
      <c r="Q211" s="75"/>
    </row>
    <row r="212" spans="1:17">
      <c r="A212" s="25">
        <f>Visits!A$56</f>
        <v>0</v>
      </c>
      <c r="B212" s="11">
        <f>Visits!B56</f>
        <v>0</v>
      </c>
      <c r="C212" s="14"/>
      <c r="D212" s="14"/>
      <c r="E212" s="14"/>
      <c r="F212" s="57"/>
      <c r="G212" s="57"/>
      <c r="H212" s="57"/>
      <c r="I212" s="57"/>
      <c r="J212" s="57"/>
      <c r="K212" s="57"/>
      <c r="L212" s="57"/>
      <c r="M212" s="57"/>
      <c r="N212" s="57"/>
      <c r="O212" s="57"/>
      <c r="P212" s="57"/>
      <c r="Q212" s="57"/>
    </row>
    <row r="213" spans="1:17">
      <c r="A213" s="25">
        <f>Visits!A$56</f>
        <v>0</v>
      </c>
      <c r="B213" s="13"/>
      <c r="C213" s="15">
        <f>Visits!C56</f>
        <v>0</v>
      </c>
      <c r="D213" s="14"/>
      <c r="E213" s="14"/>
      <c r="F213" s="57"/>
      <c r="G213" s="57"/>
      <c r="H213" s="57"/>
      <c r="I213" s="57"/>
      <c r="J213" s="57"/>
      <c r="K213" s="57"/>
      <c r="L213" s="57"/>
      <c r="M213" s="57"/>
      <c r="N213" s="57"/>
      <c r="O213" s="57"/>
      <c r="P213" s="57"/>
      <c r="Q213" s="57"/>
    </row>
    <row r="214" spans="1:17">
      <c r="A214" s="25">
        <f>Visits!A$56</f>
        <v>0</v>
      </c>
      <c r="B214" s="13"/>
      <c r="C214" s="14"/>
      <c r="D214" s="15">
        <f>Visits!D56</f>
        <v>0</v>
      </c>
      <c r="E214" s="14"/>
      <c r="F214" s="57"/>
      <c r="G214" s="57"/>
      <c r="H214" s="57"/>
      <c r="I214" s="57"/>
      <c r="J214" s="57"/>
      <c r="K214" s="57"/>
      <c r="L214" s="57"/>
      <c r="M214" s="57"/>
      <c r="N214" s="57"/>
      <c r="O214" s="57"/>
      <c r="P214" s="57"/>
      <c r="Q214" s="57"/>
    </row>
    <row r="215" spans="1:17" s="70" customFormat="1">
      <c r="A215" s="47">
        <f>Visits!A$56</f>
        <v>0</v>
      </c>
      <c r="B215" s="68"/>
      <c r="C215" s="69"/>
      <c r="D215" s="69"/>
      <c r="E215" s="49">
        <f>Visits!E56</f>
        <v>0</v>
      </c>
      <c r="F215" s="75"/>
      <c r="G215" s="75"/>
      <c r="H215" s="75"/>
      <c r="I215" s="75"/>
      <c r="J215" s="75"/>
      <c r="K215" s="75"/>
      <c r="L215" s="75"/>
      <c r="M215" s="75"/>
      <c r="N215" s="75"/>
      <c r="O215" s="75"/>
      <c r="P215" s="75"/>
      <c r="Q215" s="75"/>
    </row>
    <row r="216" spans="1:17">
      <c r="A216" s="65">
        <f>Visits!A$57</f>
        <v>0</v>
      </c>
      <c r="B216" s="11">
        <f>Visits!B57</f>
        <v>0</v>
      </c>
      <c r="C216" s="66"/>
      <c r="D216" s="66"/>
      <c r="E216" s="66"/>
      <c r="F216" s="57"/>
      <c r="G216" s="57"/>
      <c r="H216" s="57"/>
      <c r="I216" s="57"/>
      <c r="J216" s="57"/>
      <c r="K216" s="57"/>
      <c r="L216" s="57"/>
      <c r="M216" s="57"/>
      <c r="N216" s="57"/>
      <c r="O216" s="57"/>
      <c r="P216" s="57"/>
      <c r="Q216" s="57"/>
    </row>
    <row r="217" spans="1:17">
      <c r="A217" s="65">
        <f>Visits!A$57</f>
        <v>0</v>
      </c>
      <c r="B217" s="66"/>
      <c r="C217" s="11">
        <f>Visits!C57</f>
        <v>0</v>
      </c>
      <c r="D217" s="66"/>
      <c r="E217" s="66"/>
      <c r="F217" s="57"/>
      <c r="G217" s="57"/>
      <c r="H217" s="57"/>
      <c r="I217" s="57"/>
      <c r="J217" s="57"/>
      <c r="K217" s="57"/>
      <c r="L217" s="57"/>
      <c r="M217" s="57"/>
      <c r="N217" s="57"/>
      <c r="O217" s="57"/>
      <c r="P217" s="57"/>
      <c r="Q217" s="57"/>
    </row>
    <row r="218" spans="1:17">
      <c r="A218" s="65">
        <f>Visits!A$57</f>
        <v>0</v>
      </c>
      <c r="B218" s="66"/>
      <c r="C218" s="66"/>
      <c r="D218" s="11">
        <f>Visits!D57</f>
        <v>0</v>
      </c>
      <c r="E218" s="66"/>
      <c r="F218" s="57"/>
      <c r="G218" s="57"/>
      <c r="H218" s="57"/>
      <c r="I218" s="57"/>
      <c r="J218" s="57"/>
      <c r="K218" s="57"/>
      <c r="L218" s="57"/>
      <c r="M218" s="57"/>
      <c r="N218" s="57"/>
      <c r="O218" s="57"/>
      <c r="P218" s="57"/>
      <c r="Q218" s="57"/>
    </row>
    <row r="219" spans="1:17" s="70" customFormat="1">
      <c r="A219" s="72">
        <f>Visits!A$57</f>
        <v>0</v>
      </c>
      <c r="B219" s="73"/>
      <c r="C219" s="73"/>
      <c r="D219" s="73"/>
      <c r="E219" s="49">
        <f>Visits!E57</f>
        <v>0</v>
      </c>
      <c r="F219" s="75"/>
      <c r="G219" s="75"/>
      <c r="H219" s="75"/>
      <c r="I219" s="75"/>
      <c r="J219" s="75"/>
      <c r="K219" s="75"/>
      <c r="L219" s="75"/>
      <c r="M219" s="75"/>
      <c r="N219" s="75"/>
      <c r="O219" s="75"/>
      <c r="P219" s="75"/>
      <c r="Q219" s="75"/>
    </row>
    <row r="220" spans="1:17">
      <c r="A220" s="25">
        <f>Visits!A$58</f>
        <v>0</v>
      </c>
      <c r="B220" s="11">
        <f>Visits!B58</f>
        <v>0</v>
      </c>
      <c r="C220" s="14"/>
      <c r="D220" s="14"/>
      <c r="E220" s="14"/>
      <c r="F220" s="57"/>
      <c r="G220" s="57"/>
      <c r="H220" s="57"/>
      <c r="I220" s="57"/>
      <c r="J220" s="57"/>
      <c r="K220" s="57"/>
      <c r="L220" s="57"/>
      <c r="M220" s="57"/>
      <c r="N220" s="57"/>
      <c r="O220" s="57"/>
      <c r="P220" s="57"/>
      <c r="Q220" s="57"/>
    </row>
    <row r="221" spans="1:17">
      <c r="A221" s="25">
        <f>Visits!A$58</f>
        <v>0</v>
      </c>
      <c r="B221" s="13"/>
      <c r="C221" s="15">
        <f>Visits!C58</f>
        <v>0</v>
      </c>
      <c r="D221" s="14"/>
      <c r="E221" s="14"/>
      <c r="F221" s="57"/>
      <c r="G221" s="57"/>
      <c r="H221" s="57"/>
      <c r="I221" s="57"/>
      <c r="J221" s="57"/>
      <c r="K221" s="57"/>
      <c r="L221" s="57"/>
      <c r="M221" s="57"/>
      <c r="N221" s="57"/>
      <c r="O221" s="57"/>
      <c r="P221" s="57"/>
      <c r="Q221" s="57"/>
    </row>
    <row r="222" spans="1:17">
      <c r="A222" s="25">
        <f>Visits!A$58</f>
        <v>0</v>
      </c>
      <c r="B222" s="13"/>
      <c r="C222" s="14"/>
      <c r="D222" s="15">
        <f>Visits!D58</f>
        <v>0</v>
      </c>
      <c r="E222" s="14"/>
      <c r="F222" s="57"/>
      <c r="G222" s="57"/>
      <c r="H222" s="57"/>
      <c r="I222" s="57"/>
      <c r="J222" s="57"/>
      <c r="K222" s="57"/>
      <c r="L222" s="57"/>
      <c r="M222" s="57"/>
      <c r="N222" s="57"/>
      <c r="O222" s="57"/>
      <c r="P222" s="57"/>
      <c r="Q222" s="57"/>
    </row>
    <row r="223" spans="1:17" s="70" customFormat="1">
      <c r="A223" s="47">
        <f>Visits!A$58</f>
        <v>0</v>
      </c>
      <c r="B223" s="68"/>
      <c r="C223" s="69"/>
      <c r="D223" s="69"/>
      <c r="E223" s="49">
        <f>Visits!E58</f>
        <v>0</v>
      </c>
      <c r="F223" s="75"/>
      <c r="G223" s="75"/>
      <c r="H223" s="75"/>
      <c r="I223" s="75"/>
      <c r="J223" s="75"/>
      <c r="K223" s="75"/>
      <c r="L223" s="75"/>
      <c r="M223" s="75"/>
      <c r="N223" s="75"/>
      <c r="O223" s="75"/>
      <c r="P223" s="75"/>
      <c r="Q223" s="75"/>
    </row>
    <row r="224" spans="1:17">
      <c r="A224" s="65">
        <f>Visits!A$59</f>
        <v>0</v>
      </c>
      <c r="B224" s="11">
        <f>Visits!B59</f>
        <v>0</v>
      </c>
      <c r="C224" s="66"/>
      <c r="D224" s="66"/>
      <c r="E224" s="66"/>
      <c r="F224" s="57"/>
      <c r="G224" s="57"/>
      <c r="H224" s="57"/>
      <c r="I224" s="57"/>
      <c r="J224" s="57"/>
      <c r="K224" s="57"/>
      <c r="L224" s="57"/>
      <c r="M224" s="57"/>
      <c r="N224" s="57"/>
      <c r="O224" s="57"/>
      <c r="P224" s="57"/>
      <c r="Q224" s="57"/>
    </row>
    <row r="225" spans="1:17">
      <c r="A225" s="65">
        <f>Visits!A$59</f>
        <v>0</v>
      </c>
      <c r="B225" s="66"/>
      <c r="C225" s="11">
        <f>Visits!C59</f>
        <v>0</v>
      </c>
      <c r="D225" s="66"/>
      <c r="E225" s="66"/>
      <c r="F225" s="57"/>
      <c r="G225" s="57"/>
      <c r="H225" s="57"/>
      <c r="I225" s="57"/>
      <c r="J225" s="57"/>
      <c r="K225" s="57"/>
      <c r="L225" s="57"/>
      <c r="M225" s="57"/>
      <c r="N225" s="57"/>
      <c r="O225" s="57"/>
      <c r="P225" s="57"/>
      <c r="Q225" s="57"/>
    </row>
    <row r="226" spans="1:17">
      <c r="A226" s="65">
        <f>Visits!A$59</f>
        <v>0</v>
      </c>
      <c r="B226" s="66"/>
      <c r="C226" s="66"/>
      <c r="D226" s="11">
        <f>Visits!D59</f>
        <v>0</v>
      </c>
      <c r="E226" s="66"/>
      <c r="F226" s="57"/>
      <c r="G226" s="57"/>
      <c r="H226" s="57"/>
      <c r="I226" s="57"/>
      <c r="J226" s="57"/>
      <c r="K226" s="57"/>
      <c r="L226" s="57"/>
      <c r="M226" s="57"/>
      <c r="N226" s="57"/>
      <c r="O226" s="57"/>
      <c r="P226" s="57"/>
      <c r="Q226" s="57"/>
    </row>
    <row r="227" spans="1:17" s="70" customFormat="1">
      <c r="A227" s="72">
        <f>Visits!A$59</f>
        <v>0</v>
      </c>
      <c r="B227" s="73"/>
      <c r="C227" s="73"/>
      <c r="D227" s="73"/>
      <c r="E227" s="49">
        <f>Visits!E59</f>
        <v>0</v>
      </c>
      <c r="F227" s="75"/>
      <c r="G227" s="75"/>
      <c r="H227" s="75"/>
      <c r="I227" s="75"/>
      <c r="J227" s="75"/>
      <c r="K227" s="75"/>
      <c r="L227" s="75"/>
      <c r="M227" s="75"/>
      <c r="N227" s="75"/>
      <c r="O227" s="75"/>
      <c r="P227" s="75"/>
      <c r="Q227" s="75"/>
    </row>
    <row r="228" spans="1:17">
      <c r="A228" s="25">
        <f>Visits!A$60</f>
        <v>0</v>
      </c>
      <c r="B228" s="11">
        <f>Visits!B60</f>
        <v>0</v>
      </c>
      <c r="C228" s="14"/>
      <c r="D228" s="14"/>
      <c r="E228" s="14"/>
      <c r="F228" s="57"/>
      <c r="G228" s="57"/>
      <c r="H228" s="57"/>
      <c r="I228" s="57"/>
      <c r="J228" s="57"/>
      <c r="K228" s="57"/>
      <c r="L228" s="57"/>
      <c r="M228" s="57"/>
      <c r="N228" s="57"/>
      <c r="O228" s="57"/>
      <c r="P228" s="57"/>
      <c r="Q228" s="57"/>
    </row>
    <row r="229" spans="1:17">
      <c r="A229" s="25">
        <f>Visits!A$60</f>
        <v>0</v>
      </c>
      <c r="B229" s="13"/>
      <c r="C229" s="15">
        <f>Visits!C60</f>
        <v>0</v>
      </c>
      <c r="D229" s="14"/>
      <c r="E229" s="14"/>
      <c r="F229" s="57"/>
      <c r="G229" s="57"/>
      <c r="H229" s="57"/>
      <c r="I229" s="57"/>
      <c r="J229" s="57"/>
      <c r="K229" s="57"/>
      <c r="L229" s="57"/>
      <c r="M229" s="57"/>
      <c r="N229" s="57"/>
      <c r="O229" s="57"/>
      <c r="P229" s="57"/>
      <c r="Q229" s="57"/>
    </row>
    <row r="230" spans="1:17">
      <c r="A230" s="25">
        <f>Visits!A$60</f>
        <v>0</v>
      </c>
      <c r="B230" s="13"/>
      <c r="C230" s="14"/>
      <c r="D230" s="15">
        <f>Visits!D60</f>
        <v>0</v>
      </c>
      <c r="E230" s="14"/>
      <c r="F230" s="57"/>
      <c r="G230" s="57"/>
      <c r="H230" s="57"/>
      <c r="I230" s="57"/>
      <c r="J230" s="57"/>
      <c r="K230" s="57"/>
      <c r="L230" s="57"/>
      <c r="M230" s="57"/>
      <c r="N230" s="57"/>
      <c r="O230" s="57"/>
      <c r="P230" s="57"/>
      <c r="Q230" s="57"/>
    </row>
    <row r="231" spans="1:17" s="70" customFormat="1">
      <c r="A231" s="47">
        <f>Visits!A$60</f>
        <v>0</v>
      </c>
      <c r="B231" s="68"/>
      <c r="C231" s="69"/>
      <c r="D231" s="69"/>
      <c r="E231" s="49">
        <f>Visits!E60</f>
        <v>0</v>
      </c>
      <c r="F231" s="75"/>
      <c r="G231" s="75"/>
      <c r="H231" s="75"/>
      <c r="I231" s="75"/>
      <c r="J231" s="75"/>
      <c r="K231" s="75"/>
      <c r="L231" s="75"/>
      <c r="M231" s="75"/>
      <c r="N231" s="75"/>
      <c r="O231" s="75"/>
      <c r="P231" s="75"/>
      <c r="Q231" s="75"/>
    </row>
    <row r="232" spans="1:17">
      <c r="A232" s="65">
        <f>Visits!A$61</f>
        <v>0</v>
      </c>
      <c r="B232" s="11">
        <f>Visits!B61</f>
        <v>0</v>
      </c>
      <c r="C232" s="66"/>
      <c r="D232" s="66"/>
      <c r="E232" s="66"/>
      <c r="F232" s="57"/>
      <c r="G232" s="57"/>
      <c r="H232" s="57"/>
      <c r="I232" s="57"/>
      <c r="J232" s="57"/>
      <c r="K232" s="57"/>
      <c r="L232" s="57"/>
      <c r="M232" s="57"/>
      <c r="N232" s="57"/>
      <c r="O232" s="57"/>
      <c r="P232" s="57"/>
      <c r="Q232" s="57"/>
    </row>
    <row r="233" spans="1:17">
      <c r="A233" s="65">
        <f>Visits!A$61</f>
        <v>0</v>
      </c>
      <c r="B233" s="66"/>
      <c r="C233" s="11">
        <f>Visits!C61</f>
        <v>0</v>
      </c>
      <c r="D233" s="66"/>
      <c r="E233" s="66"/>
      <c r="F233" s="57"/>
      <c r="G233" s="57"/>
      <c r="H233" s="57"/>
      <c r="I233" s="57"/>
      <c r="J233" s="57"/>
      <c r="K233" s="57"/>
      <c r="L233" s="57"/>
      <c r="M233" s="57"/>
      <c r="N233" s="57"/>
      <c r="O233" s="57"/>
      <c r="P233" s="57"/>
      <c r="Q233" s="57"/>
    </row>
    <row r="234" spans="1:17">
      <c r="A234" s="65">
        <f>Visits!A$61</f>
        <v>0</v>
      </c>
      <c r="B234" s="66"/>
      <c r="C234" s="66"/>
      <c r="D234" s="11">
        <f>Visits!D61</f>
        <v>0</v>
      </c>
      <c r="E234" s="66"/>
      <c r="F234" s="57"/>
      <c r="G234" s="57"/>
      <c r="H234" s="57"/>
      <c r="I234" s="57"/>
      <c r="J234" s="57"/>
      <c r="K234" s="57"/>
      <c r="L234" s="57"/>
      <c r="M234" s="57"/>
      <c r="N234" s="57"/>
      <c r="O234" s="57"/>
      <c r="P234" s="57"/>
      <c r="Q234" s="57"/>
    </row>
    <row r="235" spans="1:17" s="70" customFormat="1">
      <c r="A235" s="72">
        <f>Visits!A$61</f>
        <v>0</v>
      </c>
      <c r="B235" s="73"/>
      <c r="C235" s="73"/>
      <c r="D235" s="73"/>
      <c r="E235" s="49">
        <f>Visits!E61</f>
        <v>0</v>
      </c>
      <c r="F235" s="75"/>
      <c r="G235" s="75"/>
      <c r="H235" s="75"/>
      <c r="I235" s="75"/>
      <c r="J235" s="75"/>
      <c r="K235" s="75"/>
      <c r="L235" s="75"/>
      <c r="M235" s="75"/>
      <c r="N235" s="75"/>
      <c r="O235" s="75"/>
      <c r="P235" s="75"/>
      <c r="Q235" s="75"/>
    </row>
    <row r="236" spans="1:17">
      <c r="A236" s="25">
        <f>Visits!A$62</f>
        <v>0</v>
      </c>
      <c r="B236" s="11">
        <f>Visits!B62</f>
        <v>0</v>
      </c>
      <c r="C236" s="14"/>
      <c r="D236" s="14"/>
      <c r="E236" s="14"/>
      <c r="F236" s="57"/>
      <c r="G236" s="57"/>
      <c r="H236" s="57"/>
      <c r="I236" s="57"/>
      <c r="J236" s="57"/>
      <c r="K236" s="57"/>
      <c r="L236" s="57"/>
      <c r="M236" s="57"/>
      <c r="N236" s="57"/>
      <c r="O236" s="57"/>
      <c r="P236" s="57"/>
      <c r="Q236" s="57"/>
    </row>
    <row r="237" spans="1:17">
      <c r="A237" s="25">
        <f>Visits!A$62</f>
        <v>0</v>
      </c>
      <c r="B237" s="13"/>
      <c r="C237" s="15">
        <f>Visits!C62</f>
        <v>0</v>
      </c>
      <c r="D237" s="14"/>
      <c r="E237" s="14"/>
      <c r="F237" s="57"/>
      <c r="G237" s="57"/>
      <c r="H237" s="57"/>
      <c r="I237" s="57"/>
      <c r="J237" s="57"/>
      <c r="K237" s="57"/>
      <c r="L237" s="57"/>
      <c r="M237" s="57"/>
      <c r="N237" s="57"/>
      <c r="O237" s="57"/>
      <c r="P237" s="57"/>
      <c r="Q237" s="57"/>
    </row>
    <row r="238" spans="1:17">
      <c r="A238" s="25">
        <f>Visits!A$62</f>
        <v>0</v>
      </c>
      <c r="B238" s="13"/>
      <c r="C238" s="14"/>
      <c r="D238" s="15">
        <f>Visits!D62</f>
        <v>0</v>
      </c>
      <c r="E238" s="14"/>
      <c r="F238" s="57"/>
      <c r="G238" s="57"/>
      <c r="H238" s="57"/>
      <c r="I238" s="57"/>
      <c r="J238" s="57"/>
      <c r="K238" s="57"/>
      <c r="L238" s="57"/>
      <c r="M238" s="57"/>
      <c r="N238" s="57"/>
      <c r="O238" s="57"/>
      <c r="P238" s="57"/>
      <c r="Q238" s="57"/>
    </row>
    <row r="239" spans="1:17" s="70" customFormat="1">
      <c r="A239" s="47">
        <f>Visits!A$62</f>
        <v>0</v>
      </c>
      <c r="B239" s="68"/>
      <c r="C239" s="69"/>
      <c r="D239" s="69"/>
      <c r="E239" s="49">
        <f>Visits!E62</f>
        <v>0</v>
      </c>
      <c r="F239" s="75"/>
      <c r="G239" s="75"/>
      <c r="H239" s="75"/>
      <c r="I239" s="75"/>
      <c r="J239" s="75"/>
      <c r="K239" s="75"/>
      <c r="L239" s="75"/>
      <c r="M239" s="75"/>
      <c r="N239" s="75"/>
      <c r="O239" s="75"/>
      <c r="P239" s="75"/>
      <c r="Q239" s="75"/>
    </row>
    <row r="240" spans="1:17">
      <c r="A240" s="65">
        <f>Visits!A$63</f>
        <v>0</v>
      </c>
      <c r="B240" s="11">
        <f>Visits!B63</f>
        <v>0</v>
      </c>
      <c r="C240" s="66"/>
      <c r="D240" s="66"/>
      <c r="E240" s="66"/>
      <c r="F240" s="57"/>
      <c r="G240" s="57"/>
      <c r="H240" s="57"/>
      <c r="I240" s="57"/>
      <c r="J240" s="57"/>
      <c r="K240" s="57"/>
      <c r="L240" s="57"/>
      <c r="M240" s="57"/>
      <c r="N240" s="57"/>
      <c r="O240" s="57"/>
      <c r="P240" s="57"/>
      <c r="Q240" s="57"/>
    </row>
    <row r="241" spans="1:17">
      <c r="A241" s="65">
        <f>Visits!A$63</f>
        <v>0</v>
      </c>
      <c r="B241" s="66"/>
      <c r="C241" s="11">
        <f>Visits!C63</f>
        <v>0</v>
      </c>
      <c r="D241" s="66"/>
      <c r="E241" s="66"/>
      <c r="F241" s="57"/>
      <c r="G241" s="57"/>
      <c r="H241" s="57"/>
      <c r="I241" s="57"/>
      <c r="J241" s="57"/>
      <c r="K241" s="57"/>
      <c r="L241" s="57"/>
      <c r="M241" s="57"/>
      <c r="N241" s="57"/>
      <c r="O241" s="57"/>
      <c r="P241" s="57"/>
      <c r="Q241" s="57"/>
    </row>
    <row r="242" spans="1:17">
      <c r="A242" s="65">
        <f>Visits!A$63</f>
        <v>0</v>
      </c>
      <c r="B242" s="66"/>
      <c r="C242" s="66"/>
      <c r="D242" s="11">
        <f>Visits!D63</f>
        <v>0</v>
      </c>
      <c r="E242" s="66"/>
      <c r="F242" s="57"/>
      <c r="G242" s="57"/>
      <c r="H242" s="57"/>
      <c r="I242" s="57"/>
      <c r="J242" s="57"/>
      <c r="K242" s="57"/>
      <c r="L242" s="57"/>
      <c r="M242" s="57"/>
      <c r="N242" s="57"/>
      <c r="O242" s="57"/>
      <c r="P242" s="57"/>
      <c r="Q242" s="57"/>
    </row>
    <row r="243" spans="1:17" s="70" customFormat="1">
      <c r="A243" s="72">
        <f>Visits!A$63</f>
        <v>0</v>
      </c>
      <c r="B243" s="73"/>
      <c r="C243" s="73"/>
      <c r="D243" s="73"/>
      <c r="E243" s="49">
        <f>Visits!E63</f>
        <v>0</v>
      </c>
      <c r="F243" s="75"/>
      <c r="G243" s="75"/>
      <c r="H243" s="75"/>
      <c r="I243" s="75"/>
      <c r="J243" s="75"/>
      <c r="K243" s="75"/>
      <c r="L243" s="75"/>
      <c r="M243" s="75"/>
      <c r="N243" s="75"/>
      <c r="O243" s="75"/>
      <c r="P243" s="75"/>
      <c r="Q243" s="75"/>
    </row>
    <row r="244" spans="1:17">
      <c r="A244" s="25">
        <f>Visits!A$64</f>
        <v>0</v>
      </c>
      <c r="B244" s="11">
        <f>Visits!B64</f>
        <v>0</v>
      </c>
      <c r="C244" s="14"/>
      <c r="D244" s="14"/>
      <c r="E244" s="14"/>
      <c r="F244" s="57"/>
      <c r="G244" s="57"/>
      <c r="H244" s="57"/>
      <c r="I244" s="57"/>
      <c r="J244" s="57"/>
      <c r="K244" s="57"/>
      <c r="L244" s="57"/>
      <c r="M244" s="57"/>
      <c r="N244" s="57"/>
      <c r="O244" s="57"/>
      <c r="P244" s="57"/>
      <c r="Q244" s="57"/>
    </row>
    <row r="245" spans="1:17">
      <c r="A245" s="25">
        <f>Visits!A$64</f>
        <v>0</v>
      </c>
      <c r="B245" s="13"/>
      <c r="C245" s="15">
        <f>Visits!C64</f>
        <v>0</v>
      </c>
      <c r="D245" s="14"/>
      <c r="E245" s="14"/>
      <c r="F245" s="57"/>
      <c r="G245" s="57"/>
      <c r="H245" s="57"/>
      <c r="I245" s="57"/>
      <c r="J245" s="57"/>
      <c r="K245" s="57"/>
      <c r="L245" s="57"/>
      <c r="M245" s="57"/>
      <c r="N245" s="57"/>
      <c r="O245" s="57"/>
      <c r="P245" s="57"/>
      <c r="Q245" s="57"/>
    </row>
    <row r="246" spans="1:17">
      <c r="A246" s="25">
        <f>Visits!A$64</f>
        <v>0</v>
      </c>
      <c r="B246" s="13"/>
      <c r="C246" s="14"/>
      <c r="D246" s="15">
        <f>Visits!D64</f>
        <v>0</v>
      </c>
      <c r="E246" s="14"/>
      <c r="F246" s="57"/>
      <c r="G246" s="57"/>
      <c r="H246" s="57"/>
      <c r="I246" s="57"/>
      <c r="J246" s="57"/>
      <c r="K246" s="57"/>
      <c r="L246" s="57"/>
      <c r="M246" s="57"/>
      <c r="N246" s="57"/>
      <c r="O246" s="57"/>
      <c r="P246" s="57"/>
      <c r="Q246" s="57"/>
    </row>
    <row r="247" spans="1:17" s="70" customFormat="1">
      <c r="A247" s="47">
        <f>Visits!A$64</f>
        <v>0</v>
      </c>
      <c r="B247" s="68"/>
      <c r="C247" s="69"/>
      <c r="D247" s="69"/>
      <c r="E247" s="49">
        <f>Visits!E64</f>
        <v>0</v>
      </c>
      <c r="F247" s="75"/>
      <c r="G247" s="75"/>
      <c r="H247" s="75"/>
      <c r="I247" s="75"/>
      <c r="J247" s="75"/>
      <c r="K247" s="75"/>
      <c r="L247" s="75"/>
      <c r="M247" s="75"/>
      <c r="N247" s="75"/>
      <c r="O247" s="75"/>
      <c r="P247" s="75"/>
      <c r="Q247" s="75"/>
    </row>
    <row r="248" spans="1:17">
      <c r="A248" s="32">
        <f>Visits!A$65</f>
        <v>0</v>
      </c>
      <c r="B248" s="11">
        <f>Visits!B65</f>
        <v>0</v>
      </c>
      <c r="C248" s="66"/>
      <c r="D248" s="66"/>
      <c r="E248" s="66"/>
      <c r="F248" s="57"/>
      <c r="G248" s="57"/>
      <c r="H248" s="57"/>
      <c r="I248" s="57"/>
      <c r="J248" s="57"/>
      <c r="K248" s="57"/>
      <c r="L248" s="57"/>
      <c r="M248" s="57"/>
      <c r="N248" s="57"/>
      <c r="O248" s="57"/>
      <c r="P248" s="57"/>
      <c r="Q248" s="57"/>
    </row>
    <row r="249" spans="1:17">
      <c r="A249" s="32">
        <f>Visits!A$65</f>
        <v>0</v>
      </c>
      <c r="B249" s="66"/>
      <c r="C249" s="11">
        <f>Visits!C65</f>
        <v>0</v>
      </c>
      <c r="D249" s="66"/>
      <c r="E249" s="66"/>
      <c r="F249" s="57"/>
      <c r="G249" s="57"/>
      <c r="H249" s="57"/>
      <c r="I249" s="57"/>
      <c r="J249" s="57"/>
      <c r="K249" s="57"/>
      <c r="L249" s="57"/>
      <c r="M249" s="57"/>
      <c r="N249" s="57"/>
      <c r="O249" s="57"/>
      <c r="P249" s="57"/>
      <c r="Q249" s="57"/>
    </row>
    <row r="250" spans="1:17">
      <c r="A250" s="32">
        <f>Visits!A$65</f>
        <v>0</v>
      </c>
      <c r="B250" s="66"/>
      <c r="C250" s="66"/>
      <c r="D250" s="11">
        <f>Visits!D65</f>
        <v>0</v>
      </c>
      <c r="E250" s="66"/>
      <c r="F250" s="57"/>
      <c r="G250" s="57"/>
      <c r="H250" s="57"/>
      <c r="I250" s="57"/>
      <c r="J250" s="57"/>
      <c r="K250" s="57"/>
      <c r="L250" s="57"/>
      <c r="M250" s="57"/>
      <c r="N250" s="57"/>
      <c r="O250" s="57"/>
      <c r="P250" s="57"/>
      <c r="Q250" s="57"/>
    </row>
    <row r="251" spans="1:17" s="70" customFormat="1">
      <c r="A251" s="71">
        <f>Visits!A$65</f>
        <v>0</v>
      </c>
      <c r="B251" s="73"/>
      <c r="C251" s="73"/>
      <c r="D251" s="73"/>
      <c r="E251" s="49">
        <f>Visits!E65</f>
        <v>0</v>
      </c>
      <c r="F251" s="75"/>
      <c r="G251" s="75"/>
      <c r="H251" s="75"/>
      <c r="I251" s="75"/>
      <c r="J251" s="75"/>
      <c r="K251" s="75"/>
      <c r="L251" s="75"/>
      <c r="M251" s="75"/>
      <c r="N251" s="75"/>
      <c r="O251" s="75"/>
      <c r="P251" s="75"/>
      <c r="Q251" s="75"/>
    </row>
    <row r="252" spans="1:17">
      <c r="A252" s="25">
        <f>Visits!A$66</f>
        <v>0</v>
      </c>
      <c r="B252" s="11">
        <f>Visits!B66</f>
        <v>0</v>
      </c>
      <c r="C252" s="14"/>
      <c r="D252" s="14"/>
      <c r="E252" s="14"/>
      <c r="F252" s="57"/>
      <c r="G252" s="57"/>
      <c r="H252" s="57"/>
      <c r="I252" s="57"/>
      <c r="J252" s="57"/>
      <c r="K252" s="57"/>
      <c r="L252" s="57"/>
      <c r="M252" s="57"/>
      <c r="N252" s="57"/>
      <c r="O252" s="57"/>
      <c r="P252" s="57"/>
      <c r="Q252" s="57"/>
    </row>
    <row r="253" spans="1:17">
      <c r="A253" s="25">
        <f>Visits!A$66</f>
        <v>0</v>
      </c>
      <c r="B253" s="13"/>
      <c r="C253" s="15">
        <f>Visits!C66</f>
        <v>0</v>
      </c>
      <c r="D253" s="14"/>
      <c r="E253" s="14"/>
      <c r="F253" s="57"/>
      <c r="G253" s="57"/>
      <c r="H253" s="57"/>
      <c r="I253" s="57"/>
      <c r="J253" s="57"/>
      <c r="K253" s="57"/>
      <c r="L253" s="57"/>
      <c r="M253" s="57"/>
      <c r="N253" s="57"/>
      <c r="O253" s="57"/>
      <c r="P253" s="57"/>
      <c r="Q253" s="57"/>
    </row>
    <row r="254" spans="1:17">
      <c r="A254" s="25">
        <f>Visits!A$66</f>
        <v>0</v>
      </c>
      <c r="B254" s="13"/>
      <c r="C254" s="14"/>
      <c r="D254" s="15">
        <f>Visits!D66</f>
        <v>0</v>
      </c>
      <c r="E254" s="14"/>
      <c r="F254" s="57"/>
      <c r="G254" s="57"/>
      <c r="H254" s="57"/>
      <c r="I254" s="57"/>
      <c r="J254" s="57"/>
      <c r="K254" s="57"/>
      <c r="L254" s="57"/>
      <c r="M254" s="57"/>
      <c r="N254" s="57"/>
      <c r="O254" s="57"/>
      <c r="P254" s="57"/>
      <c r="Q254" s="57"/>
    </row>
    <row r="255" spans="1:17" s="70" customFormat="1">
      <c r="A255" s="47">
        <f>Visits!A$66</f>
        <v>0</v>
      </c>
      <c r="B255" s="68"/>
      <c r="C255" s="69"/>
      <c r="D255" s="69"/>
      <c r="E255" s="49">
        <f>Visits!E66</f>
        <v>0</v>
      </c>
      <c r="F255" s="75"/>
      <c r="G255" s="75"/>
      <c r="H255" s="75"/>
      <c r="I255" s="75"/>
      <c r="J255" s="75"/>
      <c r="K255" s="75"/>
      <c r="L255" s="75"/>
      <c r="M255" s="75"/>
      <c r="N255" s="75"/>
      <c r="O255" s="75"/>
      <c r="P255" s="75"/>
      <c r="Q255" s="75"/>
    </row>
    <row r="256" spans="1:17">
      <c r="A256" s="65">
        <f>Visits!A$67</f>
        <v>0</v>
      </c>
      <c r="B256" s="11">
        <f>Visits!B67</f>
        <v>0</v>
      </c>
      <c r="C256" s="66"/>
      <c r="D256" s="66"/>
      <c r="E256" s="66"/>
      <c r="F256" s="57"/>
      <c r="G256" s="57"/>
      <c r="H256" s="57"/>
      <c r="I256" s="57"/>
      <c r="J256" s="57"/>
      <c r="K256" s="57"/>
      <c r="L256" s="57"/>
      <c r="M256" s="57"/>
      <c r="N256" s="57"/>
      <c r="O256" s="57"/>
      <c r="P256" s="57"/>
      <c r="Q256" s="57"/>
    </row>
    <row r="257" spans="1:17">
      <c r="A257" s="65">
        <f>Visits!A$67</f>
        <v>0</v>
      </c>
      <c r="B257" s="66"/>
      <c r="C257" s="11">
        <f>Visits!C67</f>
        <v>0</v>
      </c>
      <c r="D257" s="66"/>
      <c r="E257" s="66"/>
      <c r="F257" s="57"/>
      <c r="G257" s="57"/>
      <c r="H257" s="57"/>
      <c r="I257" s="57"/>
      <c r="J257" s="57"/>
      <c r="K257" s="57"/>
      <c r="L257" s="57"/>
      <c r="M257" s="57"/>
      <c r="N257" s="57"/>
      <c r="O257" s="57"/>
      <c r="P257" s="57"/>
      <c r="Q257" s="57"/>
    </row>
    <row r="258" spans="1:17">
      <c r="A258" s="65">
        <f>Visits!A$67</f>
        <v>0</v>
      </c>
      <c r="B258" s="66"/>
      <c r="C258" s="66"/>
      <c r="D258" s="11">
        <f>Visits!D67</f>
        <v>0</v>
      </c>
      <c r="E258" s="66"/>
      <c r="F258" s="57"/>
      <c r="G258" s="57"/>
      <c r="H258" s="57"/>
      <c r="I258" s="57"/>
      <c r="J258" s="57"/>
      <c r="K258" s="57"/>
      <c r="L258" s="57"/>
      <c r="M258" s="57"/>
      <c r="N258" s="57"/>
      <c r="O258" s="57"/>
      <c r="P258" s="57"/>
      <c r="Q258" s="57"/>
    </row>
    <row r="259" spans="1:17" s="70" customFormat="1">
      <c r="A259" s="72">
        <f>Visits!A$67</f>
        <v>0</v>
      </c>
      <c r="B259" s="73"/>
      <c r="C259" s="73"/>
      <c r="D259" s="73"/>
      <c r="E259" s="49">
        <f>Visits!E67</f>
        <v>0</v>
      </c>
      <c r="F259" s="75"/>
      <c r="G259" s="75"/>
      <c r="H259" s="75"/>
      <c r="I259" s="75"/>
      <c r="J259" s="75"/>
      <c r="K259" s="75"/>
      <c r="L259" s="75"/>
      <c r="M259" s="75"/>
      <c r="N259" s="75"/>
      <c r="O259" s="75"/>
      <c r="P259" s="75"/>
      <c r="Q259" s="75"/>
    </row>
    <row r="260" spans="1:17">
      <c r="A260" s="25">
        <f>Visits!A$68</f>
        <v>0</v>
      </c>
      <c r="B260" s="11">
        <f>Visits!B68</f>
        <v>0</v>
      </c>
      <c r="C260" s="14"/>
      <c r="D260" s="14"/>
      <c r="E260" s="14"/>
      <c r="F260" s="57"/>
      <c r="G260" s="57"/>
      <c r="H260" s="57"/>
      <c r="I260" s="57"/>
      <c r="J260" s="57"/>
      <c r="K260" s="57"/>
      <c r="L260" s="57"/>
      <c r="M260" s="57"/>
      <c r="N260" s="57"/>
      <c r="O260" s="57"/>
      <c r="P260" s="57"/>
      <c r="Q260" s="57"/>
    </row>
    <row r="261" spans="1:17">
      <c r="A261" s="25">
        <f>Visits!A$68</f>
        <v>0</v>
      </c>
      <c r="B261" s="13"/>
      <c r="C261" s="15">
        <f>Visits!C68</f>
        <v>0</v>
      </c>
      <c r="D261" s="14"/>
      <c r="E261" s="14"/>
      <c r="F261" s="57"/>
      <c r="G261" s="57"/>
      <c r="H261" s="57"/>
      <c r="I261" s="57"/>
      <c r="J261" s="57"/>
      <c r="K261" s="57"/>
      <c r="L261" s="57"/>
      <c r="M261" s="57"/>
      <c r="N261" s="57"/>
      <c r="O261" s="57"/>
      <c r="P261" s="57"/>
      <c r="Q261" s="57"/>
    </row>
    <row r="262" spans="1:17">
      <c r="A262" s="25">
        <f>Visits!A$68</f>
        <v>0</v>
      </c>
      <c r="B262" s="13"/>
      <c r="C262" s="14"/>
      <c r="D262" s="15">
        <f>Visits!D68</f>
        <v>0</v>
      </c>
      <c r="E262" s="14"/>
      <c r="F262" s="57"/>
      <c r="G262" s="57"/>
      <c r="H262" s="57"/>
      <c r="I262" s="57"/>
      <c r="J262" s="57"/>
      <c r="K262" s="57"/>
      <c r="L262" s="57"/>
      <c r="M262" s="57"/>
      <c r="N262" s="57"/>
      <c r="O262" s="57"/>
      <c r="P262" s="57"/>
      <c r="Q262" s="57"/>
    </row>
    <row r="263" spans="1:17" s="70" customFormat="1">
      <c r="A263" s="47">
        <f>Visits!A$68</f>
        <v>0</v>
      </c>
      <c r="B263" s="68"/>
      <c r="C263" s="69"/>
      <c r="D263" s="69"/>
      <c r="E263" s="49">
        <f>Visits!E68</f>
        <v>0</v>
      </c>
      <c r="F263" s="75"/>
      <c r="G263" s="75"/>
      <c r="H263" s="75"/>
      <c r="I263" s="75"/>
      <c r="J263" s="75"/>
      <c r="K263" s="75"/>
      <c r="L263" s="75"/>
      <c r="M263" s="75"/>
      <c r="N263" s="75"/>
      <c r="O263" s="75"/>
      <c r="P263" s="75"/>
      <c r="Q263" s="75"/>
    </row>
    <row r="264" spans="1:17">
      <c r="A264" s="65">
        <f>Visits!A$69</f>
        <v>0</v>
      </c>
      <c r="B264" s="11">
        <f>Visits!B69</f>
        <v>0</v>
      </c>
      <c r="C264" s="66"/>
      <c r="D264" s="66"/>
      <c r="E264" s="66"/>
      <c r="F264" s="57"/>
      <c r="G264" s="57"/>
      <c r="H264" s="57"/>
      <c r="I264" s="57"/>
      <c r="J264" s="57"/>
      <c r="K264" s="57"/>
      <c r="L264" s="57"/>
      <c r="M264" s="57"/>
      <c r="N264" s="57"/>
      <c r="O264" s="57"/>
      <c r="P264" s="57"/>
      <c r="Q264" s="57"/>
    </row>
    <row r="265" spans="1:17">
      <c r="A265" s="65">
        <f>Visits!A$69</f>
        <v>0</v>
      </c>
      <c r="B265" s="66"/>
      <c r="C265" s="11">
        <f>Visits!C69</f>
        <v>0</v>
      </c>
      <c r="D265" s="66"/>
      <c r="E265" s="66"/>
      <c r="F265" s="57"/>
      <c r="G265" s="57"/>
      <c r="H265" s="57"/>
      <c r="I265" s="57"/>
      <c r="J265" s="57"/>
      <c r="K265" s="57"/>
      <c r="L265" s="57"/>
      <c r="M265" s="57"/>
      <c r="N265" s="57"/>
      <c r="O265" s="57"/>
      <c r="P265" s="57"/>
      <c r="Q265" s="57"/>
    </row>
    <row r="266" spans="1:17">
      <c r="A266" s="65">
        <f>Visits!A$69</f>
        <v>0</v>
      </c>
      <c r="B266" s="66"/>
      <c r="C266" s="66"/>
      <c r="D266" s="11">
        <f>Visits!D69</f>
        <v>0</v>
      </c>
      <c r="E266" s="66"/>
      <c r="F266" s="57"/>
      <c r="G266" s="57"/>
      <c r="H266" s="57"/>
      <c r="I266" s="57"/>
      <c r="J266" s="57"/>
      <c r="K266" s="57"/>
      <c r="L266" s="57"/>
      <c r="M266" s="57"/>
      <c r="N266" s="57"/>
      <c r="O266" s="57"/>
      <c r="P266" s="57"/>
      <c r="Q266" s="57"/>
    </row>
    <row r="267" spans="1:17" s="70" customFormat="1">
      <c r="A267" s="72">
        <f>Visits!A$69</f>
        <v>0</v>
      </c>
      <c r="B267" s="73"/>
      <c r="C267" s="73"/>
      <c r="D267" s="73"/>
      <c r="E267" s="49">
        <f>Visits!E69</f>
        <v>0</v>
      </c>
      <c r="F267" s="75"/>
      <c r="G267" s="75"/>
      <c r="H267" s="75"/>
      <c r="I267" s="75"/>
      <c r="J267" s="75"/>
      <c r="K267" s="75"/>
      <c r="L267" s="75"/>
      <c r="M267" s="75"/>
      <c r="N267" s="75"/>
      <c r="O267" s="75"/>
      <c r="P267" s="75"/>
      <c r="Q267" s="75"/>
    </row>
    <row r="268" spans="1:17">
      <c r="A268" s="25">
        <f>Visits!A$70</f>
        <v>0</v>
      </c>
      <c r="B268" s="11">
        <f>Visits!B70</f>
        <v>0</v>
      </c>
      <c r="C268" s="14"/>
      <c r="D268" s="14"/>
      <c r="E268" s="14"/>
      <c r="F268" s="57"/>
      <c r="G268" s="57"/>
      <c r="H268" s="57"/>
      <c r="I268" s="57"/>
      <c r="J268" s="57"/>
      <c r="K268" s="57"/>
      <c r="L268" s="57"/>
      <c r="M268" s="57"/>
      <c r="N268" s="57"/>
      <c r="O268" s="57"/>
      <c r="P268" s="57"/>
      <c r="Q268" s="57"/>
    </row>
    <row r="269" spans="1:17">
      <c r="A269" s="25">
        <f>Visits!A$70</f>
        <v>0</v>
      </c>
      <c r="B269" s="13"/>
      <c r="C269" s="15">
        <f>Visits!C70</f>
        <v>0</v>
      </c>
      <c r="D269" s="14"/>
      <c r="E269" s="14"/>
      <c r="F269" s="57"/>
      <c r="G269" s="57"/>
      <c r="H269" s="57"/>
      <c r="I269" s="57"/>
      <c r="J269" s="57"/>
      <c r="K269" s="57"/>
      <c r="L269" s="57"/>
      <c r="M269" s="57"/>
      <c r="N269" s="57"/>
      <c r="O269" s="57"/>
      <c r="P269" s="57"/>
      <c r="Q269" s="57"/>
    </row>
    <row r="270" spans="1:17">
      <c r="A270" s="25">
        <f>Visits!A$70</f>
        <v>0</v>
      </c>
      <c r="B270" s="13"/>
      <c r="C270" s="14"/>
      <c r="D270" s="15">
        <f>Visits!D70</f>
        <v>0</v>
      </c>
      <c r="E270" s="14"/>
      <c r="F270" s="57"/>
      <c r="G270" s="57"/>
      <c r="H270" s="57"/>
      <c r="I270" s="57"/>
      <c r="J270" s="57"/>
      <c r="K270" s="57"/>
      <c r="L270" s="57"/>
      <c r="M270" s="57"/>
      <c r="N270" s="57"/>
      <c r="O270" s="57"/>
      <c r="P270" s="57"/>
      <c r="Q270" s="57"/>
    </row>
    <row r="271" spans="1:17" s="70" customFormat="1">
      <c r="A271" s="47">
        <f>Visits!A$70</f>
        <v>0</v>
      </c>
      <c r="B271" s="68"/>
      <c r="C271" s="69"/>
      <c r="D271" s="69"/>
      <c r="E271" s="49">
        <f>Visits!E70</f>
        <v>0</v>
      </c>
      <c r="F271" s="75"/>
      <c r="G271" s="75"/>
      <c r="H271" s="75"/>
      <c r="I271" s="75"/>
      <c r="J271" s="75"/>
      <c r="K271" s="75"/>
      <c r="L271" s="75"/>
      <c r="M271" s="75"/>
      <c r="N271" s="75"/>
      <c r="O271" s="75"/>
      <c r="P271" s="75"/>
      <c r="Q271" s="75"/>
    </row>
    <row r="272" spans="1:17">
      <c r="A272" s="65">
        <f>Visits!A$71</f>
        <v>0</v>
      </c>
      <c r="B272" s="11">
        <f>Visits!B71</f>
        <v>0</v>
      </c>
      <c r="C272" s="66"/>
      <c r="D272" s="66"/>
      <c r="E272" s="66"/>
      <c r="F272" s="57"/>
      <c r="G272" s="57"/>
      <c r="H272" s="57"/>
      <c r="I272" s="57"/>
      <c r="J272" s="57"/>
      <c r="K272" s="57"/>
      <c r="L272" s="57"/>
      <c r="M272" s="57"/>
      <c r="N272" s="57"/>
      <c r="O272" s="57"/>
      <c r="P272" s="57"/>
      <c r="Q272" s="57"/>
    </row>
    <row r="273" spans="1:17">
      <c r="A273" s="65">
        <f>Visits!A$71</f>
        <v>0</v>
      </c>
      <c r="B273" s="66"/>
      <c r="C273" s="11">
        <f>Visits!C71</f>
        <v>0</v>
      </c>
      <c r="D273" s="66"/>
      <c r="E273" s="66"/>
      <c r="F273" s="57"/>
      <c r="G273" s="57"/>
      <c r="H273" s="57"/>
      <c r="I273" s="57"/>
      <c r="J273" s="57"/>
      <c r="K273" s="57"/>
      <c r="L273" s="57"/>
      <c r="M273" s="57"/>
      <c r="N273" s="57"/>
      <c r="O273" s="57"/>
      <c r="P273" s="57"/>
      <c r="Q273" s="57"/>
    </row>
    <row r="274" spans="1:17">
      <c r="A274" s="65">
        <f>Visits!A$71</f>
        <v>0</v>
      </c>
      <c r="B274" s="66"/>
      <c r="C274" s="66"/>
      <c r="D274" s="11">
        <f>Visits!D71</f>
        <v>0</v>
      </c>
      <c r="E274" s="66"/>
      <c r="F274" s="57"/>
      <c r="G274" s="57"/>
      <c r="H274" s="57"/>
      <c r="I274" s="57"/>
      <c r="J274" s="57"/>
      <c r="K274" s="57"/>
      <c r="L274" s="57"/>
      <c r="M274" s="57"/>
      <c r="N274" s="57"/>
      <c r="O274" s="57"/>
      <c r="P274" s="57"/>
      <c r="Q274" s="57"/>
    </row>
    <row r="275" spans="1:17" s="70" customFormat="1">
      <c r="A275" s="72">
        <f>Visits!A$71</f>
        <v>0</v>
      </c>
      <c r="B275" s="73"/>
      <c r="C275" s="73"/>
      <c r="D275" s="73"/>
      <c r="E275" s="49">
        <f>Visits!E71</f>
        <v>0</v>
      </c>
      <c r="F275" s="75"/>
      <c r="G275" s="75"/>
      <c r="H275" s="75"/>
      <c r="I275" s="75"/>
      <c r="J275" s="75"/>
      <c r="K275" s="75"/>
      <c r="L275" s="75"/>
      <c r="M275" s="75"/>
      <c r="N275" s="75"/>
      <c r="O275" s="75"/>
      <c r="P275" s="75"/>
      <c r="Q275" s="75"/>
    </row>
    <row r="276" spans="1:17">
      <c r="A276" s="25">
        <f>Visits!A$72</f>
        <v>0</v>
      </c>
      <c r="B276" s="11">
        <f>Visits!B72</f>
        <v>0</v>
      </c>
      <c r="C276" s="14"/>
      <c r="D276" s="14"/>
      <c r="E276" s="14"/>
      <c r="F276" s="57"/>
      <c r="G276" s="57"/>
      <c r="H276" s="57"/>
      <c r="I276" s="57"/>
      <c r="J276" s="57"/>
      <c r="K276" s="57"/>
      <c r="L276" s="57"/>
      <c r="M276" s="57"/>
      <c r="N276" s="57"/>
      <c r="O276" s="57"/>
      <c r="P276" s="57"/>
      <c r="Q276" s="57"/>
    </row>
    <row r="277" spans="1:17">
      <c r="A277" s="25">
        <f>Visits!A$72</f>
        <v>0</v>
      </c>
      <c r="B277" s="13"/>
      <c r="C277" s="15">
        <f>Visits!C72</f>
        <v>0</v>
      </c>
      <c r="D277" s="14"/>
      <c r="E277" s="14"/>
      <c r="F277" s="57"/>
      <c r="G277" s="57"/>
      <c r="H277" s="57"/>
      <c r="I277" s="57"/>
      <c r="J277" s="57"/>
      <c r="K277" s="57"/>
      <c r="L277" s="57"/>
      <c r="M277" s="57"/>
      <c r="N277" s="57"/>
      <c r="O277" s="57"/>
      <c r="P277" s="57"/>
      <c r="Q277" s="57"/>
    </row>
    <row r="278" spans="1:17">
      <c r="A278" s="25">
        <f>Visits!A$72</f>
        <v>0</v>
      </c>
      <c r="B278" s="13"/>
      <c r="C278" s="14"/>
      <c r="D278" s="15">
        <f>Visits!D72</f>
        <v>0</v>
      </c>
      <c r="E278" s="14"/>
      <c r="F278" s="57"/>
      <c r="G278" s="57"/>
      <c r="H278" s="57"/>
      <c r="I278" s="57"/>
      <c r="J278" s="57"/>
      <c r="K278" s="57"/>
      <c r="L278" s="57"/>
      <c r="M278" s="57"/>
      <c r="N278" s="57"/>
      <c r="O278" s="57"/>
      <c r="P278" s="57"/>
      <c r="Q278" s="57"/>
    </row>
    <row r="279" spans="1:17" s="70" customFormat="1">
      <c r="A279" s="47">
        <f>Visits!A$72</f>
        <v>0</v>
      </c>
      <c r="B279" s="68"/>
      <c r="C279" s="69"/>
      <c r="D279" s="69"/>
      <c r="E279" s="49">
        <f>Visits!E72</f>
        <v>0</v>
      </c>
      <c r="F279" s="75"/>
      <c r="G279" s="75"/>
      <c r="H279" s="75"/>
      <c r="I279" s="75"/>
      <c r="J279" s="75"/>
      <c r="K279" s="75"/>
      <c r="L279" s="75"/>
      <c r="M279" s="75"/>
      <c r="N279" s="75"/>
      <c r="O279" s="75"/>
      <c r="P279" s="75"/>
      <c r="Q279" s="75"/>
    </row>
    <row r="280" spans="1:17">
      <c r="A280" s="65">
        <f>Visits!A$73</f>
        <v>0</v>
      </c>
      <c r="B280" s="11">
        <f>Visits!B73</f>
        <v>0</v>
      </c>
      <c r="C280" s="66"/>
      <c r="D280" s="66"/>
      <c r="E280" s="66"/>
      <c r="F280" s="57"/>
      <c r="G280" s="57"/>
      <c r="H280" s="57"/>
      <c r="I280" s="57"/>
      <c r="J280" s="57"/>
      <c r="K280" s="57"/>
      <c r="L280" s="57"/>
      <c r="M280" s="57"/>
      <c r="N280" s="57"/>
      <c r="O280" s="57"/>
      <c r="P280" s="57"/>
      <c r="Q280" s="57"/>
    </row>
    <row r="281" spans="1:17">
      <c r="A281" s="65">
        <f>Visits!A$73</f>
        <v>0</v>
      </c>
      <c r="B281" s="66"/>
      <c r="C281" s="11">
        <f>Visits!C73</f>
        <v>0</v>
      </c>
      <c r="D281" s="66"/>
      <c r="E281" s="66"/>
      <c r="F281" s="57"/>
      <c r="G281" s="57"/>
      <c r="H281" s="57"/>
      <c r="I281" s="57"/>
      <c r="J281" s="57"/>
      <c r="K281" s="57"/>
      <c r="L281" s="57"/>
      <c r="M281" s="57"/>
      <c r="N281" s="57"/>
      <c r="O281" s="57"/>
      <c r="P281" s="57"/>
      <c r="Q281" s="57"/>
    </row>
    <row r="282" spans="1:17">
      <c r="A282" s="65">
        <f>Visits!A$73</f>
        <v>0</v>
      </c>
      <c r="B282" s="66"/>
      <c r="C282" s="66"/>
      <c r="D282" s="11">
        <f>Visits!D73</f>
        <v>0</v>
      </c>
      <c r="E282" s="66"/>
      <c r="F282" s="57"/>
      <c r="G282" s="57"/>
      <c r="H282" s="57"/>
      <c r="I282" s="57"/>
      <c r="J282" s="57"/>
      <c r="K282" s="57"/>
      <c r="L282" s="57"/>
      <c r="M282" s="57"/>
      <c r="N282" s="57"/>
      <c r="O282" s="57"/>
      <c r="P282" s="57"/>
      <c r="Q282" s="57"/>
    </row>
    <row r="283" spans="1:17" s="70" customFormat="1">
      <c r="A283" s="72">
        <f>Visits!A$73</f>
        <v>0</v>
      </c>
      <c r="B283" s="73"/>
      <c r="C283" s="73"/>
      <c r="D283" s="73"/>
      <c r="E283" s="49">
        <f>Visits!E73</f>
        <v>0</v>
      </c>
      <c r="F283" s="75"/>
      <c r="G283" s="75"/>
      <c r="H283" s="75"/>
      <c r="I283" s="75"/>
      <c r="J283" s="75"/>
      <c r="K283" s="75"/>
      <c r="L283" s="75"/>
      <c r="M283" s="75"/>
      <c r="N283" s="75"/>
      <c r="O283" s="75"/>
      <c r="P283" s="75"/>
      <c r="Q283" s="75"/>
    </row>
    <row r="284" spans="1:17">
      <c r="A284" s="25">
        <f>Visits!A$74</f>
        <v>0</v>
      </c>
      <c r="B284" s="11">
        <f>Visits!B74</f>
        <v>0</v>
      </c>
      <c r="C284" s="14"/>
      <c r="D284" s="14"/>
      <c r="E284" s="14"/>
      <c r="F284" s="57"/>
      <c r="G284" s="57"/>
      <c r="H284" s="57"/>
      <c r="I284" s="57"/>
      <c r="J284" s="57"/>
      <c r="K284" s="57"/>
      <c r="L284" s="57"/>
      <c r="M284" s="57"/>
      <c r="N284" s="57"/>
      <c r="O284" s="57"/>
      <c r="P284" s="57"/>
      <c r="Q284" s="57"/>
    </row>
    <row r="285" spans="1:17">
      <c r="A285" s="25">
        <f>Visits!A$74</f>
        <v>0</v>
      </c>
      <c r="B285" s="13"/>
      <c r="C285" s="15">
        <f>Visits!C74</f>
        <v>0</v>
      </c>
      <c r="D285" s="14"/>
      <c r="E285" s="14"/>
      <c r="F285" s="57"/>
      <c r="G285" s="57"/>
      <c r="H285" s="57"/>
      <c r="I285" s="57"/>
      <c r="J285" s="57"/>
      <c r="K285" s="57"/>
      <c r="L285" s="57"/>
      <c r="M285" s="57"/>
      <c r="N285" s="57"/>
      <c r="O285" s="57"/>
      <c r="P285" s="57"/>
      <c r="Q285" s="57"/>
    </row>
    <row r="286" spans="1:17">
      <c r="A286" s="25">
        <f>Visits!A$74</f>
        <v>0</v>
      </c>
      <c r="B286" s="13"/>
      <c r="C286" s="14"/>
      <c r="D286" s="15">
        <f>Visits!D74</f>
        <v>0</v>
      </c>
      <c r="E286" s="14"/>
      <c r="F286" s="57"/>
      <c r="G286" s="57"/>
      <c r="H286" s="57"/>
      <c r="I286" s="57"/>
      <c r="J286" s="57"/>
      <c r="K286" s="57"/>
      <c r="L286" s="57"/>
      <c r="M286" s="57"/>
      <c r="N286" s="57"/>
      <c r="O286" s="57"/>
      <c r="P286" s="57"/>
      <c r="Q286" s="57"/>
    </row>
    <row r="287" spans="1:17" s="70" customFormat="1">
      <c r="A287" s="47">
        <f>Visits!A$74</f>
        <v>0</v>
      </c>
      <c r="B287" s="68"/>
      <c r="C287" s="69"/>
      <c r="D287" s="69"/>
      <c r="E287" s="49">
        <f>Visits!E74</f>
        <v>0</v>
      </c>
      <c r="F287" s="75"/>
      <c r="G287" s="75"/>
      <c r="H287" s="75"/>
      <c r="I287" s="75"/>
      <c r="J287" s="75"/>
      <c r="K287" s="75"/>
      <c r="L287" s="75"/>
      <c r="M287" s="75"/>
      <c r="N287" s="75"/>
      <c r="O287" s="75"/>
      <c r="P287" s="75"/>
      <c r="Q287" s="75"/>
    </row>
    <row r="288" spans="1:17">
      <c r="A288" s="65">
        <f>Visits!A$75</f>
        <v>0</v>
      </c>
      <c r="B288" s="11">
        <f>Visits!B75</f>
        <v>0</v>
      </c>
      <c r="C288" s="66"/>
      <c r="D288" s="66"/>
      <c r="E288" s="66"/>
      <c r="F288" s="57"/>
      <c r="G288" s="57"/>
      <c r="H288" s="57"/>
      <c r="I288" s="57"/>
      <c r="J288" s="57"/>
      <c r="K288" s="57"/>
      <c r="L288" s="57"/>
      <c r="M288" s="57"/>
      <c r="N288" s="57"/>
      <c r="O288" s="57"/>
      <c r="P288" s="57"/>
      <c r="Q288" s="57"/>
    </row>
    <row r="289" spans="1:17">
      <c r="A289" s="65">
        <f>Visits!A$75</f>
        <v>0</v>
      </c>
      <c r="B289" s="66"/>
      <c r="C289" s="11">
        <f>Visits!C75</f>
        <v>0</v>
      </c>
      <c r="D289" s="66"/>
      <c r="E289" s="66"/>
      <c r="F289" s="57"/>
      <c r="G289" s="57"/>
      <c r="H289" s="57"/>
      <c r="I289" s="57"/>
      <c r="J289" s="57"/>
      <c r="K289" s="57"/>
      <c r="L289" s="57"/>
      <c r="M289" s="57"/>
      <c r="N289" s="57"/>
      <c r="O289" s="57"/>
      <c r="P289" s="57"/>
      <c r="Q289" s="57"/>
    </row>
    <row r="290" spans="1:17">
      <c r="A290" s="65">
        <f>Visits!A$75</f>
        <v>0</v>
      </c>
      <c r="B290" s="66"/>
      <c r="C290" s="66"/>
      <c r="D290" s="11">
        <f>Visits!D75</f>
        <v>0</v>
      </c>
      <c r="E290" s="66"/>
      <c r="F290" s="57"/>
      <c r="G290" s="57"/>
      <c r="H290" s="57"/>
      <c r="I290" s="57"/>
      <c r="J290" s="57"/>
      <c r="K290" s="57"/>
      <c r="L290" s="57"/>
      <c r="M290" s="57"/>
      <c r="N290" s="57"/>
      <c r="O290" s="57"/>
      <c r="P290" s="57"/>
      <c r="Q290" s="57"/>
    </row>
    <row r="291" spans="1:17" s="70" customFormat="1">
      <c r="A291" s="72">
        <f>Visits!A$75</f>
        <v>0</v>
      </c>
      <c r="B291" s="73"/>
      <c r="C291" s="73"/>
      <c r="D291" s="73"/>
      <c r="E291" s="49">
        <f>Visits!E75</f>
        <v>0</v>
      </c>
      <c r="F291" s="75"/>
      <c r="G291" s="75"/>
      <c r="H291" s="75"/>
      <c r="I291" s="75"/>
      <c r="J291" s="75"/>
      <c r="K291" s="75"/>
      <c r="L291" s="75"/>
      <c r="M291" s="75"/>
      <c r="N291" s="75"/>
      <c r="O291" s="75"/>
      <c r="P291" s="75"/>
      <c r="Q291" s="75"/>
    </row>
    <row r="292" spans="1:17">
      <c r="A292" s="25">
        <f>Visits!A$76</f>
        <v>0</v>
      </c>
      <c r="B292" s="11">
        <f>Visits!B76</f>
        <v>0</v>
      </c>
      <c r="C292" s="14"/>
      <c r="D292" s="14"/>
      <c r="E292" s="14"/>
      <c r="F292" s="57"/>
      <c r="G292" s="57"/>
      <c r="H292" s="57"/>
      <c r="I292" s="57"/>
      <c r="J292" s="57"/>
      <c r="K292" s="57"/>
      <c r="L292" s="57"/>
      <c r="M292" s="57"/>
      <c r="N292" s="57"/>
      <c r="O292" s="57"/>
      <c r="P292" s="57"/>
      <c r="Q292" s="57"/>
    </row>
    <row r="293" spans="1:17">
      <c r="A293" s="25">
        <f>Visits!A$76</f>
        <v>0</v>
      </c>
      <c r="B293" s="13"/>
      <c r="C293" s="15">
        <f>Visits!C76</f>
        <v>0</v>
      </c>
      <c r="D293" s="14"/>
      <c r="E293" s="14"/>
      <c r="F293" s="57"/>
      <c r="G293" s="57"/>
      <c r="H293" s="57"/>
      <c r="I293" s="57"/>
      <c r="J293" s="57"/>
      <c r="K293" s="57"/>
      <c r="L293" s="57"/>
      <c r="M293" s="57"/>
      <c r="N293" s="57"/>
      <c r="O293" s="57"/>
      <c r="P293" s="57"/>
      <c r="Q293" s="57"/>
    </row>
    <row r="294" spans="1:17">
      <c r="A294" s="25">
        <f>Visits!A$76</f>
        <v>0</v>
      </c>
      <c r="B294" s="13"/>
      <c r="C294" s="14"/>
      <c r="D294" s="15">
        <f>Visits!D76</f>
        <v>0</v>
      </c>
      <c r="E294" s="14"/>
      <c r="F294" s="57"/>
      <c r="G294" s="57"/>
      <c r="H294" s="57"/>
      <c r="I294" s="57"/>
      <c r="J294" s="57"/>
      <c r="K294" s="57"/>
      <c r="L294" s="57"/>
      <c r="M294" s="57"/>
      <c r="N294" s="57"/>
      <c r="O294" s="57"/>
      <c r="P294" s="57"/>
      <c r="Q294" s="57"/>
    </row>
    <row r="295" spans="1:17" s="70" customFormat="1">
      <c r="A295" s="47">
        <f>Visits!A$76</f>
        <v>0</v>
      </c>
      <c r="B295" s="68"/>
      <c r="C295" s="69"/>
      <c r="D295" s="69"/>
      <c r="E295" s="49">
        <f>Visits!E76</f>
        <v>0</v>
      </c>
      <c r="F295" s="75"/>
      <c r="G295" s="75"/>
      <c r="H295" s="75"/>
      <c r="I295" s="75"/>
      <c r="J295" s="75"/>
      <c r="K295" s="75"/>
      <c r="L295" s="75"/>
      <c r="M295" s="75"/>
      <c r="N295" s="75"/>
      <c r="O295" s="75"/>
      <c r="P295" s="75"/>
      <c r="Q295" s="75"/>
    </row>
    <row r="296" spans="1:17">
      <c r="A296" s="65">
        <f>Visits!A$77</f>
        <v>0</v>
      </c>
      <c r="B296" s="11">
        <f>Visits!B77</f>
        <v>0</v>
      </c>
      <c r="C296" s="66"/>
      <c r="D296" s="66"/>
      <c r="E296" s="66"/>
      <c r="F296" s="57"/>
      <c r="G296" s="57"/>
      <c r="H296" s="57"/>
      <c r="I296" s="57"/>
      <c r="J296" s="57"/>
      <c r="K296" s="57"/>
      <c r="L296" s="57"/>
      <c r="M296" s="57"/>
      <c r="N296" s="57"/>
      <c r="O296" s="57"/>
      <c r="P296" s="57"/>
      <c r="Q296" s="57"/>
    </row>
    <row r="297" spans="1:17">
      <c r="A297" s="65">
        <f>Visits!A$77</f>
        <v>0</v>
      </c>
      <c r="B297" s="66"/>
      <c r="C297" s="11">
        <f>Visits!C77</f>
        <v>0</v>
      </c>
      <c r="D297" s="66"/>
      <c r="E297" s="66"/>
      <c r="F297" s="57"/>
      <c r="G297" s="57"/>
      <c r="H297" s="57"/>
      <c r="I297" s="57"/>
      <c r="J297" s="57"/>
      <c r="K297" s="57"/>
      <c r="L297" s="57"/>
      <c r="M297" s="57"/>
      <c r="N297" s="57"/>
      <c r="O297" s="57"/>
      <c r="P297" s="57"/>
      <c r="Q297" s="57"/>
    </row>
    <row r="298" spans="1:17">
      <c r="A298" s="65">
        <f>Visits!A$77</f>
        <v>0</v>
      </c>
      <c r="B298" s="66"/>
      <c r="C298" s="66"/>
      <c r="D298" s="11">
        <f>Visits!D77</f>
        <v>0</v>
      </c>
      <c r="E298" s="66"/>
      <c r="F298" s="57"/>
      <c r="G298" s="57"/>
      <c r="H298" s="57"/>
      <c r="I298" s="57"/>
      <c r="J298" s="57"/>
      <c r="K298" s="57"/>
      <c r="L298" s="57"/>
      <c r="M298" s="57"/>
      <c r="N298" s="57"/>
      <c r="O298" s="57"/>
      <c r="P298" s="57"/>
      <c r="Q298" s="57"/>
    </row>
    <row r="299" spans="1:17" s="70" customFormat="1">
      <c r="A299" s="72">
        <f>Visits!A$77</f>
        <v>0</v>
      </c>
      <c r="B299" s="73"/>
      <c r="C299" s="73"/>
      <c r="D299" s="73"/>
      <c r="E299" s="49">
        <f>Visits!E77</f>
        <v>0</v>
      </c>
      <c r="F299" s="75"/>
      <c r="G299" s="75"/>
      <c r="H299" s="75"/>
      <c r="I299" s="75"/>
      <c r="J299" s="75"/>
      <c r="K299" s="75"/>
      <c r="L299" s="75"/>
      <c r="M299" s="75"/>
      <c r="N299" s="75"/>
      <c r="O299" s="75"/>
      <c r="P299" s="75"/>
      <c r="Q299" s="75"/>
    </row>
    <row r="300" spans="1:17">
      <c r="A300" s="25">
        <f>Visits!A$78</f>
        <v>0</v>
      </c>
      <c r="B300" s="11">
        <f>Visits!B78</f>
        <v>0</v>
      </c>
      <c r="C300" s="14"/>
      <c r="D300" s="14"/>
      <c r="E300" s="14"/>
      <c r="F300" s="57"/>
      <c r="G300" s="57"/>
      <c r="H300" s="57"/>
      <c r="I300" s="57"/>
      <c r="J300" s="57"/>
      <c r="K300" s="57"/>
      <c r="L300" s="57"/>
      <c r="M300" s="57"/>
      <c r="N300" s="57"/>
      <c r="O300" s="57"/>
      <c r="P300" s="57"/>
      <c r="Q300" s="57"/>
    </row>
    <row r="301" spans="1:17">
      <c r="A301" s="25">
        <f>Visits!A$78</f>
        <v>0</v>
      </c>
      <c r="B301" s="13"/>
      <c r="C301" s="15">
        <f>Visits!C78</f>
        <v>0</v>
      </c>
      <c r="D301" s="14"/>
      <c r="E301" s="14"/>
      <c r="F301" s="57"/>
      <c r="G301" s="57"/>
      <c r="H301" s="57"/>
      <c r="I301" s="57"/>
      <c r="J301" s="57"/>
      <c r="K301" s="57"/>
      <c r="L301" s="57"/>
      <c r="M301" s="57"/>
      <c r="N301" s="57"/>
      <c r="O301" s="57"/>
      <c r="P301" s="57"/>
      <c r="Q301" s="57"/>
    </row>
    <row r="302" spans="1:17">
      <c r="A302" s="25">
        <f>Visits!A$78</f>
        <v>0</v>
      </c>
      <c r="B302" s="13"/>
      <c r="C302" s="14"/>
      <c r="D302" s="15">
        <f>Visits!D78</f>
        <v>0</v>
      </c>
      <c r="E302" s="14"/>
      <c r="F302" s="57"/>
      <c r="G302" s="57"/>
      <c r="H302" s="57"/>
      <c r="I302" s="57"/>
      <c r="J302" s="57"/>
      <c r="K302" s="57"/>
      <c r="L302" s="57"/>
      <c r="M302" s="57"/>
      <c r="N302" s="57"/>
      <c r="O302" s="57"/>
      <c r="P302" s="57"/>
      <c r="Q302" s="57"/>
    </row>
    <row r="303" spans="1:17" s="70" customFormat="1">
      <c r="A303" s="47">
        <f>Visits!A$78</f>
        <v>0</v>
      </c>
      <c r="B303" s="68"/>
      <c r="C303" s="69"/>
      <c r="D303" s="69"/>
      <c r="E303" s="49">
        <f>Visits!E78</f>
        <v>0</v>
      </c>
      <c r="F303" s="75"/>
      <c r="G303" s="75"/>
      <c r="H303" s="75"/>
      <c r="I303" s="75"/>
      <c r="J303" s="75"/>
      <c r="K303" s="75"/>
      <c r="L303" s="75"/>
      <c r="M303" s="75"/>
      <c r="N303" s="75"/>
      <c r="O303" s="75"/>
      <c r="P303" s="75"/>
      <c r="Q303" s="75"/>
    </row>
    <row r="304" spans="1:17">
      <c r="A304" s="65">
        <f>Visits!A$79</f>
        <v>0</v>
      </c>
      <c r="B304" s="11">
        <f>Visits!B79</f>
        <v>0</v>
      </c>
      <c r="C304" s="66"/>
      <c r="D304" s="66"/>
      <c r="E304" s="66"/>
      <c r="F304" s="57"/>
      <c r="G304" s="57"/>
      <c r="H304" s="57"/>
      <c r="I304" s="57"/>
      <c r="J304" s="57"/>
      <c r="K304" s="57"/>
      <c r="L304" s="57"/>
      <c r="M304" s="57"/>
      <c r="N304" s="57"/>
      <c r="O304" s="57"/>
      <c r="P304" s="57"/>
      <c r="Q304" s="57"/>
    </row>
    <row r="305" spans="1:17">
      <c r="A305" s="65">
        <f>Visits!A$79</f>
        <v>0</v>
      </c>
      <c r="B305" s="66"/>
      <c r="C305" s="11">
        <f>Visits!C79</f>
        <v>0</v>
      </c>
      <c r="D305" s="66"/>
      <c r="E305" s="66"/>
      <c r="F305" s="57"/>
      <c r="G305" s="57"/>
      <c r="H305" s="57"/>
      <c r="I305" s="57"/>
      <c r="J305" s="57"/>
      <c r="K305" s="57"/>
      <c r="L305" s="57"/>
      <c r="M305" s="57"/>
      <c r="N305" s="57"/>
      <c r="O305" s="57"/>
      <c r="P305" s="57"/>
      <c r="Q305" s="57"/>
    </row>
    <row r="306" spans="1:17">
      <c r="A306" s="65">
        <f>Visits!A$79</f>
        <v>0</v>
      </c>
      <c r="B306" s="66"/>
      <c r="C306" s="66"/>
      <c r="D306" s="11">
        <f>Visits!D79</f>
        <v>0</v>
      </c>
      <c r="E306" s="66"/>
      <c r="F306" s="57"/>
      <c r="G306" s="57"/>
      <c r="H306" s="57"/>
      <c r="I306" s="57"/>
      <c r="J306" s="57"/>
      <c r="K306" s="57"/>
      <c r="L306" s="57"/>
      <c r="M306" s="57"/>
      <c r="N306" s="57"/>
      <c r="O306" s="57"/>
      <c r="P306" s="57"/>
      <c r="Q306" s="57"/>
    </row>
    <row r="307" spans="1:17" s="70" customFormat="1">
      <c r="A307" s="72">
        <f>Visits!A$79</f>
        <v>0</v>
      </c>
      <c r="B307" s="73"/>
      <c r="C307" s="73"/>
      <c r="D307" s="73"/>
      <c r="E307" s="49">
        <f>Visits!E79</f>
        <v>0</v>
      </c>
      <c r="F307" s="75"/>
      <c r="G307" s="75"/>
      <c r="H307" s="75"/>
      <c r="I307" s="75"/>
      <c r="J307" s="75"/>
      <c r="K307" s="75"/>
      <c r="L307" s="75"/>
      <c r="M307" s="75"/>
      <c r="N307" s="75"/>
      <c r="O307" s="75"/>
      <c r="P307" s="75"/>
      <c r="Q307" s="75"/>
    </row>
    <row r="308" spans="1:17">
      <c r="A308" s="25">
        <f>Visits!A$80</f>
        <v>0</v>
      </c>
      <c r="B308" s="11">
        <f>Visits!B80</f>
        <v>0</v>
      </c>
      <c r="C308" s="14"/>
      <c r="D308" s="14"/>
      <c r="E308" s="14"/>
      <c r="F308" s="57"/>
      <c r="G308" s="57"/>
      <c r="H308" s="57"/>
      <c r="I308" s="57"/>
      <c r="J308" s="57"/>
      <c r="K308" s="57"/>
      <c r="L308" s="57"/>
      <c r="M308" s="57"/>
      <c r="N308" s="57"/>
      <c r="O308" s="57"/>
      <c r="P308" s="57"/>
      <c r="Q308" s="57"/>
    </row>
    <row r="309" spans="1:17">
      <c r="A309" s="25">
        <f>Visits!A$80</f>
        <v>0</v>
      </c>
      <c r="B309" s="13"/>
      <c r="C309" s="15">
        <f>Visits!C80</f>
        <v>0</v>
      </c>
      <c r="D309" s="14"/>
      <c r="E309" s="14"/>
      <c r="F309" s="57"/>
      <c r="G309" s="57"/>
      <c r="H309" s="57"/>
      <c r="I309" s="57"/>
      <c r="J309" s="57"/>
      <c r="K309" s="57"/>
      <c r="L309" s="57"/>
      <c r="M309" s="57"/>
      <c r="N309" s="57"/>
      <c r="O309" s="57"/>
      <c r="P309" s="57"/>
      <c r="Q309" s="57"/>
    </row>
    <row r="310" spans="1:17">
      <c r="A310" s="25">
        <f>Visits!A$80</f>
        <v>0</v>
      </c>
      <c r="B310" s="13"/>
      <c r="C310" s="14"/>
      <c r="D310" s="15">
        <f>Visits!D80</f>
        <v>0</v>
      </c>
      <c r="E310" s="14"/>
      <c r="F310" s="57"/>
      <c r="G310" s="57"/>
      <c r="H310" s="57"/>
      <c r="I310" s="57"/>
      <c r="J310" s="57"/>
      <c r="K310" s="57"/>
      <c r="L310" s="57"/>
      <c r="M310" s="57"/>
      <c r="N310" s="57"/>
      <c r="O310" s="57"/>
      <c r="P310" s="57"/>
      <c r="Q310" s="57"/>
    </row>
    <row r="311" spans="1:17" s="70" customFormat="1">
      <c r="A311" s="47">
        <f>Visits!A$80</f>
        <v>0</v>
      </c>
      <c r="B311" s="68"/>
      <c r="C311" s="69"/>
      <c r="D311" s="69"/>
      <c r="E311" s="49">
        <f>Visits!E80</f>
        <v>0</v>
      </c>
      <c r="F311" s="75"/>
      <c r="G311" s="75"/>
      <c r="H311" s="75"/>
      <c r="I311" s="75"/>
      <c r="J311" s="75"/>
      <c r="K311" s="75"/>
      <c r="L311" s="75"/>
      <c r="M311" s="75"/>
      <c r="N311" s="75"/>
      <c r="O311" s="75"/>
      <c r="P311" s="75"/>
      <c r="Q311" s="75"/>
    </row>
    <row r="312" spans="1:17">
      <c r="A312" s="65">
        <f>Visits!A$81</f>
        <v>0</v>
      </c>
      <c r="B312" s="11">
        <f>Visits!B81</f>
        <v>0</v>
      </c>
      <c r="C312" s="66"/>
      <c r="D312" s="66"/>
      <c r="E312" s="66"/>
      <c r="F312" s="57"/>
      <c r="G312" s="57"/>
      <c r="H312" s="57"/>
      <c r="I312" s="57"/>
      <c r="J312" s="57"/>
      <c r="K312" s="57"/>
      <c r="L312" s="57"/>
      <c r="M312" s="57"/>
      <c r="N312" s="57"/>
      <c r="O312" s="57"/>
      <c r="P312" s="57"/>
      <c r="Q312" s="57"/>
    </row>
    <row r="313" spans="1:17">
      <c r="A313" s="65">
        <f>Visits!A$81</f>
        <v>0</v>
      </c>
      <c r="B313" s="66"/>
      <c r="C313" s="11">
        <f>Visits!C81</f>
        <v>0</v>
      </c>
      <c r="D313" s="66"/>
      <c r="E313" s="66"/>
      <c r="F313" s="57"/>
      <c r="G313" s="57"/>
      <c r="H313" s="57"/>
      <c r="I313" s="57"/>
      <c r="J313" s="57"/>
      <c r="K313" s="57"/>
      <c r="L313" s="57"/>
      <c r="M313" s="57"/>
      <c r="N313" s="57"/>
      <c r="O313" s="57"/>
      <c r="P313" s="57"/>
      <c r="Q313" s="57"/>
    </row>
    <row r="314" spans="1:17">
      <c r="A314" s="65">
        <f>Visits!A$81</f>
        <v>0</v>
      </c>
      <c r="B314" s="66"/>
      <c r="C314" s="66"/>
      <c r="D314" s="11">
        <f>Visits!D81</f>
        <v>0</v>
      </c>
      <c r="E314" s="66"/>
      <c r="F314" s="57"/>
      <c r="G314" s="57"/>
      <c r="H314" s="57"/>
      <c r="I314" s="57"/>
      <c r="J314" s="57"/>
      <c r="K314" s="57"/>
      <c r="L314" s="57"/>
      <c r="M314" s="57"/>
      <c r="N314" s="57"/>
      <c r="O314" s="57"/>
      <c r="P314" s="57"/>
      <c r="Q314" s="57"/>
    </row>
    <row r="315" spans="1:17" s="70" customFormat="1">
      <c r="A315" s="72">
        <f>Visits!A$81</f>
        <v>0</v>
      </c>
      <c r="B315" s="73"/>
      <c r="C315" s="73"/>
      <c r="D315" s="73"/>
      <c r="E315" s="49">
        <f>Visits!E81</f>
        <v>0</v>
      </c>
      <c r="F315" s="75"/>
      <c r="G315" s="75"/>
      <c r="H315" s="75"/>
      <c r="I315" s="75"/>
      <c r="J315" s="75"/>
      <c r="K315" s="75"/>
      <c r="L315" s="75"/>
      <c r="M315" s="75"/>
      <c r="N315" s="75"/>
      <c r="O315" s="75"/>
      <c r="P315" s="75"/>
      <c r="Q315" s="75"/>
    </row>
    <row r="316" spans="1:17">
      <c r="A316" s="25">
        <f>Visits!A$82</f>
        <v>0</v>
      </c>
      <c r="B316" s="11">
        <f>Visits!B82</f>
        <v>0</v>
      </c>
      <c r="C316" s="14"/>
      <c r="D316" s="14"/>
      <c r="E316" s="14"/>
      <c r="F316" s="57"/>
      <c r="G316" s="57"/>
      <c r="H316" s="57"/>
      <c r="I316" s="57"/>
      <c r="J316" s="57"/>
      <c r="K316" s="57"/>
      <c r="L316" s="57"/>
      <c r="M316" s="57"/>
      <c r="N316" s="57"/>
      <c r="O316" s="57"/>
      <c r="P316" s="57"/>
      <c r="Q316" s="57"/>
    </row>
    <row r="317" spans="1:17">
      <c r="A317" s="25">
        <f>Visits!A$82</f>
        <v>0</v>
      </c>
      <c r="B317" s="13"/>
      <c r="C317" s="15">
        <f>Visits!C82</f>
        <v>0</v>
      </c>
      <c r="D317" s="14"/>
      <c r="E317" s="14"/>
      <c r="F317" s="57"/>
      <c r="G317" s="57"/>
      <c r="H317" s="57"/>
      <c r="I317" s="57"/>
      <c r="J317" s="57"/>
      <c r="K317" s="57"/>
      <c r="L317" s="57"/>
      <c r="M317" s="57"/>
      <c r="N317" s="57"/>
      <c r="O317" s="57"/>
      <c r="P317" s="57"/>
      <c r="Q317" s="57"/>
    </row>
    <row r="318" spans="1:17">
      <c r="A318" s="25">
        <f>Visits!A$82</f>
        <v>0</v>
      </c>
      <c r="B318" s="13"/>
      <c r="C318" s="14"/>
      <c r="D318" s="15">
        <f>Visits!D82</f>
        <v>0</v>
      </c>
      <c r="E318" s="14"/>
      <c r="F318" s="57"/>
      <c r="G318" s="57"/>
      <c r="H318" s="57"/>
      <c r="I318" s="57"/>
      <c r="J318" s="57"/>
      <c r="K318" s="57"/>
      <c r="L318" s="57"/>
      <c r="M318" s="57"/>
      <c r="N318" s="57"/>
      <c r="O318" s="57"/>
      <c r="P318" s="57"/>
      <c r="Q318" s="57"/>
    </row>
    <row r="319" spans="1:17" s="70" customFormat="1">
      <c r="A319" s="47">
        <f>Visits!A$82</f>
        <v>0</v>
      </c>
      <c r="B319" s="68"/>
      <c r="C319" s="69"/>
      <c r="D319" s="69"/>
      <c r="E319" s="49">
        <f>Visits!E82</f>
        <v>0</v>
      </c>
      <c r="F319" s="75"/>
      <c r="G319" s="75"/>
      <c r="H319" s="75"/>
      <c r="I319" s="75"/>
      <c r="J319" s="75"/>
      <c r="K319" s="75"/>
      <c r="L319" s="75"/>
      <c r="M319" s="75"/>
      <c r="N319" s="75"/>
      <c r="O319" s="75"/>
      <c r="P319" s="75"/>
      <c r="Q319" s="75"/>
    </row>
    <row r="320" spans="1:17">
      <c r="A320" s="65">
        <f>Visits!A$83</f>
        <v>0</v>
      </c>
      <c r="B320" s="11">
        <f>Visits!B83</f>
        <v>0</v>
      </c>
      <c r="C320" s="66"/>
      <c r="D320" s="66"/>
      <c r="E320" s="66"/>
      <c r="F320" s="57"/>
      <c r="G320" s="57"/>
      <c r="H320" s="57"/>
      <c r="I320" s="57"/>
      <c r="J320" s="57"/>
      <c r="K320" s="57"/>
      <c r="L320" s="57"/>
      <c r="M320" s="57"/>
      <c r="N320" s="57"/>
      <c r="O320" s="57"/>
      <c r="P320" s="57"/>
      <c r="Q320" s="57"/>
    </row>
    <row r="321" spans="1:17">
      <c r="A321" s="65">
        <f>Visits!A$83</f>
        <v>0</v>
      </c>
      <c r="B321" s="66"/>
      <c r="C321" s="11">
        <f>Visits!C83</f>
        <v>0</v>
      </c>
      <c r="D321" s="66"/>
      <c r="E321" s="66"/>
      <c r="F321" s="57"/>
      <c r="G321" s="57"/>
      <c r="H321" s="57"/>
      <c r="I321" s="57"/>
      <c r="J321" s="57"/>
      <c r="K321" s="57"/>
      <c r="L321" s="57"/>
      <c r="M321" s="57"/>
      <c r="N321" s="57"/>
      <c r="O321" s="57"/>
      <c r="P321" s="57"/>
      <c r="Q321" s="57"/>
    </row>
    <row r="322" spans="1:17">
      <c r="A322" s="65">
        <f>Visits!A$83</f>
        <v>0</v>
      </c>
      <c r="B322" s="66"/>
      <c r="C322" s="66"/>
      <c r="D322" s="11">
        <f>Visits!D83</f>
        <v>0</v>
      </c>
      <c r="E322" s="66"/>
      <c r="F322" s="57"/>
      <c r="G322" s="57"/>
      <c r="H322" s="57"/>
      <c r="I322" s="57"/>
      <c r="J322" s="57"/>
      <c r="K322" s="57"/>
      <c r="L322" s="57"/>
      <c r="M322" s="57"/>
      <c r="N322" s="57"/>
      <c r="O322" s="57"/>
      <c r="P322" s="57"/>
      <c r="Q322" s="57"/>
    </row>
    <row r="323" spans="1:17" s="70" customFormat="1">
      <c r="A323" s="72">
        <f>Visits!A$83</f>
        <v>0</v>
      </c>
      <c r="B323" s="73"/>
      <c r="C323" s="73"/>
      <c r="D323" s="73"/>
      <c r="E323" s="49">
        <f>Visits!E83</f>
        <v>0</v>
      </c>
      <c r="F323" s="75"/>
      <c r="G323" s="75"/>
      <c r="H323" s="75"/>
      <c r="I323" s="75"/>
      <c r="J323" s="75"/>
      <c r="K323" s="75"/>
      <c r="L323" s="75"/>
      <c r="M323" s="75"/>
      <c r="N323" s="75"/>
      <c r="O323" s="75"/>
      <c r="P323" s="75"/>
      <c r="Q323" s="75"/>
    </row>
    <row r="324" spans="1:17">
      <c r="A324" s="25">
        <f>Visits!A$84</f>
        <v>0</v>
      </c>
      <c r="B324" s="11">
        <f>Visits!B84</f>
        <v>0</v>
      </c>
      <c r="C324" s="14"/>
      <c r="D324" s="14"/>
      <c r="E324" s="14"/>
      <c r="F324" s="57"/>
      <c r="G324" s="57"/>
      <c r="H324" s="57"/>
      <c r="I324" s="57"/>
      <c r="J324" s="57"/>
      <c r="K324" s="57"/>
      <c r="L324" s="57"/>
      <c r="M324" s="57"/>
      <c r="N324" s="57"/>
      <c r="O324" s="57"/>
      <c r="P324" s="57"/>
      <c r="Q324" s="57"/>
    </row>
    <row r="325" spans="1:17">
      <c r="A325" s="25">
        <f>Visits!A$84</f>
        <v>0</v>
      </c>
      <c r="B325" s="13"/>
      <c r="C325" s="15">
        <f>Visits!C84</f>
        <v>0</v>
      </c>
      <c r="D325" s="14"/>
      <c r="E325" s="14"/>
      <c r="F325" s="57"/>
      <c r="G325" s="57"/>
      <c r="H325" s="57"/>
      <c r="I325" s="57"/>
      <c r="J325" s="57"/>
      <c r="K325" s="57"/>
      <c r="L325" s="57"/>
      <c r="M325" s="57"/>
      <c r="N325" s="57"/>
      <c r="O325" s="57"/>
      <c r="P325" s="57"/>
      <c r="Q325" s="57"/>
    </row>
    <row r="326" spans="1:17">
      <c r="A326" s="25">
        <f>Visits!A$84</f>
        <v>0</v>
      </c>
      <c r="B326" s="13"/>
      <c r="C326" s="14"/>
      <c r="D326" s="15">
        <f>Visits!D84</f>
        <v>0</v>
      </c>
      <c r="E326" s="14"/>
      <c r="F326" s="57"/>
      <c r="G326" s="57"/>
      <c r="H326" s="57"/>
      <c r="I326" s="57"/>
      <c r="J326" s="57"/>
      <c r="K326" s="57"/>
      <c r="L326" s="57"/>
      <c r="M326" s="57"/>
      <c r="N326" s="57"/>
      <c r="O326" s="57"/>
      <c r="P326" s="57"/>
      <c r="Q326" s="57"/>
    </row>
    <row r="327" spans="1:17" s="70" customFormat="1">
      <c r="A327" s="47">
        <f>Visits!A$84</f>
        <v>0</v>
      </c>
      <c r="B327" s="68"/>
      <c r="C327" s="69"/>
      <c r="D327" s="69"/>
      <c r="E327" s="49">
        <f>Visits!E84</f>
        <v>0</v>
      </c>
      <c r="F327" s="75"/>
      <c r="G327" s="75"/>
      <c r="H327" s="75"/>
      <c r="I327" s="75"/>
      <c r="J327" s="75"/>
      <c r="K327" s="75"/>
      <c r="L327" s="75"/>
      <c r="M327" s="75"/>
      <c r="N327" s="75"/>
      <c r="O327" s="75"/>
      <c r="P327" s="75"/>
      <c r="Q327" s="75"/>
    </row>
    <row r="328" spans="1:17">
      <c r="A328" s="65">
        <f>Visits!A$85</f>
        <v>0</v>
      </c>
      <c r="B328" s="11">
        <f>Visits!B85</f>
        <v>0</v>
      </c>
      <c r="C328" s="66"/>
      <c r="D328" s="66"/>
      <c r="E328" s="66"/>
      <c r="F328" s="57"/>
      <c r="G328" s="57"/>
      <c r="H328" s="57"/>
      <c r="I328" s="57"/>
      <c r="J328" s="57"/>
      <c r="K328" s="57"/>
      <c r="L328" s="57"/>
      <c r="M328" s="57"/>
      <c r="N328" s="57"/>
      <c r="O328" s="57"/>
      <c r="P328" s="57"/>
      <c r="Q328" s="57"/>
    </row>
    <row r="329" spans="1:17">
      <c r="A329" s="65">
        <f>Visits!A$85</f>
        <v>0</v>
      </c>
      <c r="B329" s="66"/>
      <c r="C329" s="11">
        <f>Visits!C85</f>
        <v>0</v>
      </c>
      <c r="D329" s="66"/>
      <c r="E329" s="66"/>
      <c r="F329" s="57"/>
      <c r="G329" s="57"/>
      <c r="H329" s="57"/>
      <c r="I329" s="57"/>
      <c r="J329" s="57"/>
      <c r="K329" s="57"/>
      <c r="L329" s="57"/>
      <c r="M329" s="57"/>
      <c r="N329" s="57"/>
      <c r="O329" s="57"/>
      <c r="P329" s="57"/>
      <c r="Q329" s="57"/>
    </row>
    <row r="330" spans="1:17">
      <c r="A330" s="65">
        <f>Visits!A$85</f>
        <v>0</v>
      </c>
      <c r="B330" s="66"/>
      <c r="C330" s="66"/>
      <c r="D330" s="11">
        <f>Visits!D85</f>
        <v>0</v>
      </c>
      <c r="E330" s="66"/>
      <c r="F330" s="57"/>
      <c r="G330" s="57"/>
      <c r="H330" s="57"/>
      <c r="I330" s="57"/>
      <c r="J330" s="57"/>
      <c r="K330" s="57"/>
      <c r="L330" s="57"/>
      <c r="M330" s="57"/>
      <c r="N330" s="57"/>
      <c r="O330" s="57"/>
      <c r="P330" s="57"/>
      <c r="Q330" s="57"/>
    </row>
    <row r="331" spans="1:17" s="70" customFormat="1">
      <c r="A331" s="72">
        <f>Visits!A$85</f>
        <v>0</v>
      </c>
      <c r="B331" s="73"/>
      <c r="C331" s="73"/>
      <c r="D331" s="73"/>
      <c r="E331" s="49">
        <f>Visits!E85</f>
        <v>0</v>
      </c>
      <c r="F331" s="75"/>
      <c r="G331" s="75"/>
      <c r="H331" s="75"/>
      <c r="I331" s="75"/>
      <c r="J331" s="75"/>
      <c r="K331" s="75"/>
      <c r="L331" s="75"/>
      <c r="M331" s="75"/>
      <c r="N331" s="75"/>
      <c r="O331" s="75"/>
      <c r="P331" s="75"/>
      <c r="Q331" s="75"/>
    </row>
    <row r="332" spans="1:17">
      <c r="A332" s="25">
        <f>Visits!A$86</f>
        <v>0</v>
      </c>
      <c r="B332" s="11">
        <f>Visits!B86</f>
        <v>0</v>
      </c>
      <c r="C332" s="14"/>
      <c r="D332" s="14"/>
      <c r="E332" s="14"/>
      <c r="F332" s="57"/>
      <c r="G332" s="57"/>
      <c r="H332" s="57"/>
      <c r="I332" s="57"/>
      <c r="J332" s="57"/>
      <c r="K332" s="57"/>
      <c r="L332" s="57"/>
      <c r="M332" s="57"/>
      <c r="N332" s="57"/>
      <c r="O332" s="57"/>
      <c r="P332" s="57"/>
      <c r="Q332" s="57"/>
    </row>
    <row r="333" spans="1:17">
      <c r="A333" s="25">
        <f>Visits!A$86</f>
        <v>0</v>
      </c>
      <c r="B333" s="13"/>
      <c r="C333" s="15">
        <f>Visits!C86</f>
        <v>0</v>
      </c>
      <c r="D333" s="14"/>
      <c r="E333" s="14"/>
      <c r="F333" s="57"/>
      <c r="G333" s="57"/>
      <c r="H333" s="57"/>
      <c r="I333" s="57"/>
      <c r="J333" s="57"/>
      <c r="K333" s="57"/>
      <c r="L333" s="57"/>
      <c r="M333" s="57"/>
      <c r="N333" s="57"/>
      <c r="O333" s="57"/>
      <c r="P333" s="57"/>
      <c r="Q333" s="57"/>
    </row>
    <row r="334" spans="1:17">
      <c r="A334" s="25">
        <f>Visits!A$86</f>
        <v>0</v>
      </c>
      <c r="B334" s="13"/>
      <c r="C334" s="14"/>
      <c r="D334" s="15">
        <f>Visits!D86</f>
        <v>0</v>
      </c>
      <c r="E334" s="14"/>
      <c r="F334" s="57"/>
      <c r="G334" s="57"/>
      <c r="H334" s="57"/>
      <c r="I334" s="57"/>
      <c r="J334" s="57"/>
      <c r="K334" s="57"/>
      <c r="L334" s="57"/>
      <c r="M334" s="57"/>
      <c r="N334" s="57"/>
      <c r="O334" s="57"/>
      <c r="P334" s="57"/>
      <c r="Q334" s="57"/>
    </row>
    <row r="335" spans="1:17" s="70" customFormat="1">
      <c r="A335" s="47">
        <f>Visits!A$86</f>
        <v>0</v>
      </c>
      <c r="B335" s="68"/>
      <c r="C335" s="69"/>
      <c r="D335" s="69"/>
      <c r="E335" s="49">
        <f>Visits!E86</f>
        <v>0</v>
      </c>
      <c r="F335" s="75"/>
      <c r="G335" s="75"/>
      <c r="H335" s="75"/>
      <c r="I335" s="75"/>
      <c r="J335" s="75"/>
      <c r="K335" s="75"/>
      <c r="L335" s="75"/>
      <c r="M335" s="75"/>
      <c r="N335" s="75"/>
      <c r="O335" s="75"/>
      <c r="P335" s="75"/>
      <c r="Q335" s="75"/>
    </row>
    <row r="336" spans="1:17">
      <c r="A336" s="65">
        <f>Visits!A$87</f>
        <v>0</v>
      </c>
      <c r="B336" s="11">
        <f>Visits!B87</f>
        <v>0</v>
      </c>
      <c r="C336" s="66"/>
      <c r="D336" s="66"/>
      <c r="E336" s="66"/>
      <c r="F336" s="57"/>
      <c r="G336" s="57"/>
      <c r="H336" s="57"/>
      <c r="I336" s="57"/>
      <c r="J336" s="57"/>
      <c r="K336" s="57"/>
      <c r="L336" s="57"/>
      <c r="M336" s="57"/>
      <c r="N336" s="57"/>
      <c r="O336" s="57"/>
      <c r="P336" s="57"/>
      <c r="Q336" s="57"/>
    </row>
    <row r="337" spans="1:17">
      <c r="A337" s="65">
        <f>Visits!A$87</f>
        <v>0</v>
      </c>
      <c r="B337" s="66"/>
      <c r="C337" s="11">
        <f>Visits!C87</f>
        <v>0</v>
      </c>
      <c r="D337" s="66"/>
      <c r="E337" s="66"/>
      <c r="F337" s="57"/>
      <c r="G337" s="57"/>
      <c r="H337" s="57"/>
      <c r="I337" s="57"/>
      <c r="J337" s="57"/>
      <c r="K337" s="57"/>
      <c r="L337" s="57"/>
      <c r="M337" s="57"/>
      <c r="N337" s="57"/>
      <c r="O337" s="57"/>
      <c r="P337" s="57"/>
      <c r="Q337" s="57"/>
    </row>
    <row r="338" spans="1:17">
      <c r="A338" s="65">
        <f>Visits!A$87</f>
        <v>0</v>
      </c>
      <c r="B338" s="66"/>
      <c r="C338" s="66"/>
      <c r="D338" s="11">
        <f>Visits!D87</f>
        <v>0</v>
      </c>
      <c r="E338" s="66"/>
      <c r="F338" s="57"/>
      <c r="G338" s="57"/>
      <c r="H338" s="57"/>
      <c r="I338" s="57"/>
      <c r="J338" s="57"/>
      <c r="K338" s="57"/>
      <c r="L338" s="57"/>
      <c r="M338" s="57"/>
      <c r="N338" s="57"/>
      <c r="O338" s="57"/>
      <c r="P338" s="57"/>
      <c r="Q338" s="57"/>
    </row>
    <row r="339" spans="1:17" s="70" customFormat="1">
      <c r="A339" s="72">
        <f>Visits!A$87</f>
        <v>0</v>
      </c>
      <c r="B339" s="73"/>
      <c r="C339" s="73"/>
      <c r="D339" s="73"/>
      <c r="E339" s="49">
        <f>Visits!E87</f>
        <v>0</v>
      </c>
      <c r="F339" s="75"/>
      <c r="G339" s="75"/>
      <c r="H339" s="75"/>
      <c r="I339" s="75"/>
      <c r="J339" s="75"/>
      <c r="K339" s="75"/>
      <c r="L339" s="75"/>
      <c r="M339" s="75"/>
      <c r="N339" s="75"/>
      <c r="O339" s="75"/>
      <c r="P339" s="75"/>
      <c r="Q339" s="75"/>
    </row>
    <row r="340" spans="1:17">
      <c r="A340" s="25">
        <f>Visits!A$88</f>
        <v>0</v>
      </c>
      <c r="B340" s="11">
        <f>Visits!B88</f>
        <v>0</v>
      </c>
      <c r="C340" s="14"/>
      <c r="D340" s="14"/>
      <c r="E340" s="14"/>
      <c r="F340" s="57"/>
      <c r="G340" s="57"/>
      <c r="H340" s="57"/>
      <c r="I340" s="57"/>
      <c r="J340" s="57"/>
      <c r="K340" s="57"/>
      <c r="L340" s="57"/>
      <c r="M340" s="57"/>
      <c r="N340" s="57"/>
      <c r="O340" s="57"/>
      <c r="P340" s="57"/>
      <c r="Q340" s="57"/>
    </row>
    <row r="341" spans="1:17">
      <c r="A341" s="25">
        <f>Visits!A$88</f>
        <v>0</v>
      </c>
      <c r="B341" s="13"/>
      <c r="C341" s="15">
        <f>Visits!C88</f>
        <v>0</v>
      </c>
      <c r="D341" s="14"/>
      <c r="E341" s="14"/>
      <c r="F341" s="57"/>
      <c r="G341" s="57"/>
      <c r="H341" s="57"/>
      <c r="I341" s="57"/>
      <c r="J341" s="57"/>
      <c r="K341" s="57"/>
      <c r="L341" s="57"/>
      <c r="M341" s="57"/>
      <c r="N341" s="57"/>
      <c r="O341" s="57"/>
      <c r="P341" s="57"/>
      <c r="Q341" s="57"/>
    </row>
    <row r="342" spans="1:17">
      <c r="A342" s="25">
        <f>Visits!A$88</f>
        <v>0</v>
      </c>
      <c r="B342" s="13"/>
      <c r="C342" s="14"/>
      <c r="D342" s="15">
        <f>Visits!D88</f>
        <v>0</v>
      </c>
      <c r="E342" s="14"/>
      <c r="F342" s="57"/>
      <c r="G342" s="57"/>
      <c r="H342" s="57"/>
      <c r="I342" s="57"/>
      <c r="J342" s="57"/>
      <c r="K342" s="57"/>
      <c r="L342" s="57"/>
      <c r="M342" s="57"/>
      <c r="N342" s="57"/>
      <c r="O342" s="57"/>
      <c r="P342" s="57"/>
      <c r="Q342" s="57"/>
    </row>
    <row r="343" spans="1:17" s="70" customFormat="1">
      <c r="A343" s="47">
        <f>Visits!A$88</f>
        <v>0</v>
      </c>
      <c r="B343" s="68"/>
      <c r="C343" s="69"/>
      <c r="D343" s="69"/>
      <c r="E343" s="49">
        <f>Visits!E88</f>
        <v>0</v>
      </c>
      <c r="F343" s="75"/>
      <c r="G343" s="75"/>
      <c r="H343" s="75"/>
      <c r="I343" s="75"/>
      <c r="J343" s="75"/>
      <c r="K343" s="75"/>
      <c r="L343" s="75"/>
      <c r="M343" s="75"/>
      <c r="N343" s="75"/>
      <c r="O343" s="75"/>
      <c r="P343" s="75"/>
      <c r="Q343" s="75"/>
    </row>
    <row r="344" spans="1:17">
      <c r="A344" s="65">
        <f>Visits!A$89</f>
        <v>0</v>
      </c>
      <c r="B344" s="11">
        <f>Visits!B89</f>
        <v>0</v>
      </c>
      <c r="C344" s="66"/>
      <c r="D344" s="66"/>
      <c r="E344" s="66"/>
      <c r="F344" s="57"/>
      <c r="G344" s="57"/>
      <c r="H344" s="57"/>
      <c r="I344" s="57"/>
      <c r="J344" s="57"/>
      <c r="K344" s="57"/>
      <c r="L344" s="57"/>
      <c r="M344" s="57"/>
      <c r="N344" s="57"/>
      <c r="O344" s="57"/>
      <c r="P344" s="57"/>
      <c r="Q344" s="57"/>
    </row>
    <row r="345" spans="1:17">
      <c r="A345" s="65">
        <f>Visits!A$89</f>
        <v>0</v>
      </c>
      <c r="B345" s="66"/>
      <c r="C345" s="11">
        <f>Visits!C89</f>
        <v>0</v>
      </c>
      <c r="D345" s="66"/>
      <c r="E345" s="66"/>
      <c r="F345" s="57"/>
      <c r="G345" s="57"/>
      <c r="H345" s="57"/>
      <c r="I345" s="57"/>
      <c r="J345" s="57"/>
      <c r="K345" s="57"/>
      <c r="L345" s="57"/>
      <c r="M345" s="57"/>
      <c r="N345" s="57"/>
      <c r="O345" s="57"/>
      <c r="P345" s="57"/>
      <c r="Q345" s="57"/>
    </row>
    <row r="346" spans="1:17">
      <c r="A346" s="65">
        <f>Visits!A$89</f>
        <v>0</v>
      </c>
      <c r="B346" s="66"/>
      <c r="C346" s="66"/>
      <c r="D346" s="11">
        <f>Visits!D89</f>
        <v>0</v>
      </c>
      <c r="E346" s="66"/>
      <c r="F346" s="57"/>
      <c r="G346" s="57"/>
      <c r="H346" s="57"/>
      <c r="I346" s="57"/>
      <c r="J346" s="57"/>
      <c r="K346" s="57"/>
      <c r="L346" s="57"/>
      <c r="M346" s="57"/>
      <c r="N346" s="57"/>
      <c r="O346" s="57"/>
      <c r="P346" s="57"/>
      <c r="Q346" s="57"/>
    </row>
    <row r="347" spans="1:17" s="70" customFormat="1">
      <c r="A347" s="72">
        <f>Visits!A$89</f>
        <v>0</v>
      </c>
      <c r="B347" s="73"/>
      <c r="C347" s="73"/>
      <c r="D347" s="73"/>
      <c r="E347" s="49">
        <f>Visits!E89</f>
        <v>0</v>
      </c>
      <c r="F347" s="75"/>
      <c r="G347" s="75"/>
      <c r="H347" s="75"/>
      <c r="I347" s="75"/>
      <c r="J347" s="75"/>
      <c r="K347" s="75"/>
      <c r="L347" s="75"/>
      <c r="M347" s="75"/>
      <c r="N347" s="75"/>
      <c r="O347" s="75"/>
      <c r="P347" s="75"/>
      <c r="Q347" s="75"/>
    </row>
    <row r="348" spans="1:17">
      <c r="A348" s="25">
        <f>Visits!A$90</f>
        <v>0</v>
      </c>
      <c r="B348" s="11">
        <f>Visits!B90</f>
        <v>0</v>
      </c>
      <c r="C348" s="14"/>
      <c r="D348" s="14"/>
      <c r="E348" s="14"/>
      <c r="F348" s="57"/>
      <c r="G348" s="57"/>
      <c r="H348" s="57"/>
      <c r="I348" s="57"/>
      <c r="J348" s="57"/>
      <c r="K348" s="57"/>
      <c r="L348" s="57"/>
      <c r="M348" s="57"/>
      <c r="N348" s="57"/>
      <c r="O348" s="57"/>
      <c r="P348" s="57"/>
      <c r="Q348" s="57"/>
    </row>
    <row r="349" spans="1:17">
      <c r="A349" s="25">
        <f>Visits!A$90</f>
        <v>0</v>
      </c>
      <c r="B349" s="13"/>
      <c r="C349" s="15">
        <f>Visits!C90</f>
        <v>0</v>
      </c>
      <c r="D349" s="14"/>
      <c r="E349" s="14"/>
      <c r="F349" s="57"/>
      <c r="G349" s="57"/>
      <c r="H349" s="57"/>
      <c r="I349" s="57"/>
      <c r="J349" s="57"/>
      <c r="K349" s="57"/>
      <c r="L349" s="57"/>
      <c r="M349" s="57"/>
      <c r="N349" s="57"/>
      <c r="O349" s="57"/>
      <c r="P349" s="57"/>
      <c r="Q349" s="57"/>
    </row>
    <row r="350" spans="1:17">
      <c r="A350" s="25">
        <f>Visits!A$90</f>
        <v>0</v>
      </c>
      <c r="B350" s="13"/>
      <c r="C350" s="14"/>
      <c r="D350" s="15">
        <f>Visits!D90</f>
        <v>0</v>
      </c>
      <c r="E350" s="14"/>
      <c r="F350" s="57"/>
      <c r="G350" s="57"/>
      <c r="H350" s="57"/>
      <c r="I350" s="57"/>
      <c r="J350" s="57"/>
      <c r="K350" s="57"/>
      <c r="L350" s="57"/>
      <c r="M350" s="57"/>
      <c r="N350" s="57"/>
      <c r="O350" s="57"/>
      <c r="P350" s="57"/>
      <c r="Q350" s="57"/>
    </row>
    <row r="351" spans="1:17" s="70" customFormat="1">
      <c r="A351" s="47">
        <f>Visits!A$90</f>
        <v>0</v>
      </c>
      <c r="B351" s="68"/>
      <c r="C351" s="69"/>
      <c r="D351" s="69"/>
      <c r="E351" s="49">
        <f>Visits!E90</f>
        <v>0</v>
      </c>
      <c r="F351" s="75"/>
      <c r="G351" s="75"/>
      <c r="H351" s="75"/>
      <c r="I351" s="75"/>
      <c r="J351" s="75"/>
      <c r="K351" s="75"/>
      <c r="L351" s="75"/>
      <c r="M351" s="75"/>
      <c r="N351" s="75"/>
      <c r="O351" s="75"/>
      <c r="P351" s="75"/>
      <c r="Q351" s="75"/>
    </row>
    <row r="352" spans="1:17">
      <c r="A352" s="65">
        <f>Visits!A$91</f>
        <v>0</v>
      </c>
      <c r="B352" s="11">
        <f>Visits!B91</f>
        <v>0</v>
      </c>
      <c r="C352" s="66"/>
      <c r="D352" s="66"/>
      <c r="E352" s="66"/>
      <c r="F352" s="57"/>
      <c r="G352" s="57"/>
      <c r="H352" s="57"/>
      <c r="I352" s="57"/>
      <c r="J352" s="57"/>
      <c r="K352" s="57"/>
      <c r="L352" s="57"/>
      <c r="M352" s="57"/>
      <c r="N352" s="57"/>
      <c r="O352" s="57"/>
      <c r="P352" s="57"/>
      <c r="Q352" s="57"/>
    </row>
    <row r="353" spans="1:17">
      <c r="A353" s="65">
        <f>Visits!A$91</f>
        <v>0</v>
      </c>
      <c r="B353" s="66"/>
      <c r="C353" s="11">
        <f>Visits!C91</f>
        <v>0</v>
      </c>
      <c r="D353" s="66"/>
      <c r="E353" s="66"/>
      <c r="F353" s="57"/>
      <c r="G353" s="57"/>
      <c r="H353" s="57"/>
      <c r="I353" s="57"/>
      <c r="J353" s="57"/>
      <c r="K353" s="57"/>
      <c r="L353" s="57"/>
      <c r="M353" s="57"/>
      <c r="N353" s="57"/>
      <c r="O353" s="57"/>
      <c r="P353" s="57"/>
      <c r="Q353" s="57"/>
    </row>
    <row r="354" spans="1:17">
      <c r="A354" s="65">
        <f>Visits!A$91</f>
        <v>0</v>
      </c>
      <c r="B354" s="66"/>
      <c r="C354" s="66"/>
      <c r="D354" s="11">
        <f>Visits!D91</f>
        <v>0</v>
      </c>
      <c r="E354" s="66"/>
      <c r="F354" s="57"/>
      <c r="G354" s="57"/>
      <c r="H354" s="57"/>
      <c r="I354" s="57"/>
      <c r="J354" s="57"/>
      <c r="K354" s="57"/>
      <c r="L354" s="57"/>
      <c r="M354" s="57"/>
      <c r="N354" s="57"/>
      <c r="O354" s="57"/>
      <c r="P354" s="57"/>
      <c r="Q354" s="57"/>
    </row>
    <row r="355" spans="1:17" s="70" customFormat="1">
      <c r="A355" s="72">
        <f>Visits!A$91</f>
        <v>0</v>
      </c>
      <c r="B355" s="73"/>
      <c r="C355" s="73"/>
      <c r="D355" s="73"/>
      <c r="E355" s="49">
        <f>Visits!E91</f>
        <v>0</v>
      </c>
      <c r="F355" s="75"/>
      <c r="G355" s="75"/>
      <c r="H355" s="75"/>
      <c r="I355" s="75"/>
      <c r="J355" s="75"/>
      <c r="K355" s="75"/>
      <c r="L355" s="75"/>
      <c r="M355" s="75"/>
      <c r="N355" s="75"/>
      <c r="O355" s="75"/>
      <c r="P355" s="75"/>
      <c r="Q355" s="75"/>
    </row>
    <row r="356" spans="1:17">
      <c r="A356" s="25">
        <f>Visits!A$92</f>
        <v>0</v>
      </c>
      <c r="B356" s="11">
        <f>Visits!B92</f>
        <v>0</v>
      </c>
      <c r="C356" s="14"/>
      <c r="D356" s="14"/>
      <c r="E356" s="14"/>
      <c r="F356" s="57"/>
      <c r="G356" s="57"/>
      <c r="H356" s="57"/>
      <c r="I356" s="57"/>
      <c r="J356" s="57"/>
      <c r="K356" s="57"/>
      <c r="L356" s="57"/>
      <c r="M356" s="57"/>
      <c r="N356" s="57"/>
      <c r="O356" s="57"/>
      <c r="P356" s="57"/>
      <c r="Q356" s="57"/>
    </row>
    <row r="357" spans="1:17">
      <c r="A357" s="25">
        <f>Visits!A$92</f>
        <v>0</v>
      </c>
      <c r="B357" s="13"/>
      <c r="C357" s="15">
        <f>Visits!C92</f>
        <v>0</v>
      </c>
      <c r="D357" s="14"/>
      <c r="E357" s="14"/>
      <c r="F357" s="57"/>
      <c r="G357" s="57"/>
      <c r="H357" s="57"/>
      <c r="I357" s="57"/>
      <c r="J357" s="57"/>
      <c r="K357" s="57"/>
      <c r="L357" s="57"/>
      <c r="M357" s="57"/>
      <c r="N357" s="57"/>
      <c r="O357" s="57"/>
      <c r="P357" s="57"/>
      <c r="Q357" s="57"/>
    </row>
    <row r="358" spans="1:17">
      <c r="A358" s="25">
        <f>Visits!A$92</f>
        <v>0</v>
      </c>
      <c r="B358" s="13"/>
      <c r="C358" s="14"/>
      <c r="D358" s="15">
        <f>Visits!D92</f>
        <v>0</v>
      </c>
      <c r="E358" s="14"/>
      <c r="F358" s="57"/>
      <c r="G358" s="57"/>
      <c r="H358" s="57"/>
      <c r="I358" s="57"/>
      <c r="J358" s="57"/>
      <c r="K358" s="57"/>
      <c r="L358" s="57"/>
      <c r="M358" s="57"/>
      <c r="N358" s="57"/>
      <c r="O358" s="57"/>
      <c r="P358" s="57"/>
      <c r="Q358" s="57"/>
    </row>
    <row r="359" spans="1:17" s="70" customFormat="1">
      <c r="A359" s="47">
        <f>Visits!A$92</f>
        <v>0</v>
      </c>
      <c r="B359" s="68"/>
      <c r="C359" s="69"/>
      <c r="D359" s="69"/>
      <c r="E359" s="49">
        <f>Visits!E92</f>
        <v>0</v>
      </c>
      <c r="F359" s="75"/>
      <c r="G359" s="75"/>
      <c r="H359" s="75"/>
      <c r="I359" s="75"/>
      <c r="J359" s="75"/>
      <c r="K359" s="75"/>
      <c r="L359" s="75"/>
      <c r="M359" s="75"/>
      <c r="N359" s="75"/>
      <c r="O359" s="75"/>
      <c r="P359" s="75"/>
      <c r="Q359" s="75"/>
    </row>
    <row r="360" spans="1:17">
      <c r="A360" s="65">
        <f>Visits!A$93</f>
        <v>0</v>
      </c>
      <c r="B360" s="11">
        <f>Visits!B93</f>
        <v>0</v>
      </c>
      <c r="C360" s="66"/>
      <c r="D360" s="66"/>
      <c r="E360" s="66"/>
      <c r="F360" s="57"/>
      <c r="G360" s="57"/>
      <c r="H360" s="57"/>
      <c r="I360" s="57"/>
      <c r="J360" s="57"/>
      <c r="K360" s="57"/>
      <c r="L360" s="57"/>
      <c r="M360" s="57"/>
      <c r="N360" s="57"/>
      <c r="O360" s="57"/>
      <c r="P360" s="57"/>
      <c r="Q360" s="57"/>
    </row>
    <row r="361" spans="1:17">
      <c r="A361" s="65">
        <f>Visits!A$93</f>
        <v>0</v>
      </c>
      <c r="B361" s="66"/>
      <c r="C361" s="11">
        <f>Visits!C93</f>
        <v>0</v>
      </c>
      <c r="D361" s="66"/>
      <c r="E361" s="66"/>
      <c r="F361" s="57"/>
      <c r="G361" s="57"/>
      <c r="H361" s="57"/>
      <c r="I361" s="57"/>
      <c r="J361" s="57"/>
      <c r="K361" s="57"/>
      <c r="L361" s="57"/>
      <c r="M361" s="57"/>
      <c r="N361" s="57"/>
      <c r="O361" s="57"/>
      <c r="P361" s="57"/>
      <c r="Q361" s="57"/>
    </row>
    <row r="362" spans="1:17">
      <c r="A362" s="65">
        <f>Visits!A$93</f>
        <v>0</v>
      </c>
      <c r="B362" s="66"/>
      <c r="C362" s="66"/>
      <c r="D362" s="11">
        <f>Visits!D93</f>
        <v>0</v>
      </c>
      <c r="E362" s="66"/>
      <c r="F362" s="57"/>
      <c r="G362" s="57"/>
      <c r="H362" s="57"/>
      <c r="I362" s="57"/>
      <c r="J362" s="57"/>
      <c r="K362" s="57"/>
      <c r="L362" s="57"/>
      <c r="M362" s="57"/>
      <c r="N362" s="57"/>
      <c r="O362" s="57"/>
      <c r="P362" s="57"/>
      <c r="Q362" s="57"/>
    </row>
    <row r="363" spans="1:17" s="70" customFormat="1">
      <c r="A363" s="72">
        <f>Visits!A$93</f>
        <v>0</v>
      </c>
      <c r="B363" s="73"/>
      <c r="C363" s="73"/>
      <c r="D363" s="73"/>
      <c r="E363" s="49">
        <f>Visits!E93</f>
        <v>0</v>
      </c>
      <c r="F363" s="75"/>
      <c r="G363" s="75"/>
      <c r="H363" s="75"/>
      <c r="I363" s="75"/>
      <c r="J363" s="75"/>
      <c r="K363" s="75"/>
      <c r="L363" s="75"/>
      <c r="M363" s="75"/>
      <c r="N363" s="75"/>
      <c r="O363" s="75"/>
      <c r="P363" s="75"/>
      <c r="Q363" s="75"/>
    </row>
    <row r="364" spans="1:17">
      <c r="A364" s="25">
        <f>Visits!A$94</f>
        <v>0</v>
      </c>
      <c r="B364" s="11">
        <f>Visits!B94</f>
        <v>0</v>
      </c>
      <c r="C364" s="14"/>
      <c r="D364" s="14"/>
      <c r="E364" s="14"/>
      <c r="F364" s="57"/>
      <c r="G364" s="57"/>
      <c r="H364" s="57"/>
      <c r="I364" s="57"/>
      <c r="J364" s="57"/>
      <c r="K364" s="57"/>
      <c r="L364" s="57"/>
      <c r="M364" s="57"/>
      <c r="N364" s="57"/>
      <c r="O364" s="57"/>
      <c r="P364" s="57"/>
      <c r="Q364" s="57"/>
    </row>
    <row r="365" spans="1:17">
      <c r="A365" s="25">
        <f>Visits!A$94</f>
        <v>0</v>
      </c>
      <c r="B365" s="13"/>
      <c r="C365" s="15">
        <f>Visits!C94</f>
        <v>0</v>
      </c>
      <c r="D365" s="14"/>
      <c r="E365" s="14"/>
      <c r="F365" s="57"/>
      <c r="G365" s="57"/>
      <c r="H365" s="57"/>
      <c r="I365" s="57"/>
      <c r="J365" s="57"/>
      <c r="K365" s="57"/>
      <c r="L365" s="57"/>
      <c r="M365" s="57"/>
      <c r="N365" s="57"/>
      <c r="O365" s="57"/>
      <c r="P365" s="57"/>
      <c r="Q365" s="57"/>
    </row>
    <row r="366" spans="1:17">
      <c r="A366" s="25">
        <f>Visits!A$94</f>
        <v>0</v>
      </c>
      <c r="B366" s="13"/>
      <c r="C366" s="14"/>
      <c r="D366" s="15">
        <f>Visits!D94</f>
        <v>0</v>
      </c>
      <c r="E366" s="14"/>
      <c r="F366" s="57"/>
      <c r="G366" s="57"/>
      <c r="H366" s="57"/>
      <c r="I366" s="57"/>
      <c r="J366" s="57"/>
      <c r="K366" s="57"/>
      <c r="L366" s="57"/>
      <c r="M366" s="57"/>
      <c r="N366" s="57"/>
      <c r="O366" s="57"/>
      <c r="P366" s="57"/>
      <c r="Q366" s="57"/>
    </row>
    <row r="367" spans="1:17" s="70" customFormat="1">
      <c r="A367" s="47">
        <f>Visits!A$94</f>
        <v>0</v>
      </c>
      <c r="B367" s="68"/>
      <c r="C367" s="69"/>
      <c r="D367" s="69"/>
      <c r="E367" s="49">
        <f>Visits!E94</f>
        <v>0</v>
      </c>
      <c r="F367" s="75"/>
      <c r="G367" s="75"/>
      <c r="H367" s="75"/>
      <c r="I367" s="75"/>
      <c r="J367" s="75"/>
      <c r="K367" s="75"/>
      <c r="L367" s="75"/>
      <c r="M367" s="75"/>
      <c r="N367" s="75"/>
      <c r="O367" s="75"/>
      <c r="P367" s="75"/>
      <c r="Q367" s="75"/>
    </row>
    <row r="368" spans="1:17">
      <c r="A368" s="65">
        <f>Visits!A$95</f>
        <v>0</v>
      </c>
      <c r="B368" s="11">
        <f>Visits!B95</f>
        <v>0</v>
      </c>
      <c r="C368" s="66"/>
      <c r="D368" s="66"/>
      <c r="E368" s="66"/>
      <c r="F368" s="57"/>
      <c r="G368" s="57"/>
      <c r="H368" s="57"/>
      <c r="I368" s="57"/>
      <c r="J368" s="57"/>
      <c r="K368" s="57"/>
      <c r="L368" s="57"/>
      <c r="M368" s="57"/>
      <c r="N368" s="57"/>
      <c r="O368" s="57"/>
      <c r="P368" s="57"/>
      <c r="Q368" s="57"/>
    </row>
    <row r="369" spans="1:17">
      <c r="A369" s="65">
        <f>Visits!A$95</f>
        <v>0</v>
      </c>
      <c r="B369" s="66"/>
      <c r="C369" s="11">
        <f>Visits!C95</f>
        <v>0</v>
      </c>
      <c r="D369" s="66"/>
      <c r="E369" s="66"/>
      <c r="F369" s="57"/>
      <c r="G369" s="57"/>
      <c r="H369" s="57"/>
      <c r="I369" s="57"/>
      <c r="J369" s="57"/>
      <c r="K369" s="57"/>
      <c r="L369" s="57"/>
      <c r="M369" s="57"/>
      <c r="N369" s="57"/>
      <c r="O369" s="57"/>
      <c r="P369" s="57"/>
      <c r="Q369" s="57"/>
    </row>
    <row r="370" spans="1:17">
      <c r="A370" s="65">
        <f>Visits!A$95</f>
        <v>0</v>
      </c>
      <c r="B370" s="66"/>
      <c r="C370" s="66"/>
      <c r="D370" s="11">
        <f>Visits!D95</f>
        <v>0</v>
      </c>
      <c r="E370" s="66"/>
      <c r="F370" s="57"/>
      <c r="G370" s="57"/>
      <c r="H370" s="57"/>
      <c r="I370" s="57"/>
      <c r="J370" s="57"/>
      <c r="K370" s="57"/>
      <c r="L370" s="57"/>
      <c r="M370" s="57"/>
      <c r="N370" s="57"/>
      <c r="O370" s="57"/>
      <c r="P370" s="57"/>
      <c r="Q370" s="57"/>
    </row>
    <row r="371" spans="1:17" s="70" customFormat="1">
      <c r="A371" s="72">
        <f>Visits!A$95</f>
        <v>0</v>
      </c>
      <c r="B371" s="73"/>
      <c r="C371" s="73"/>
      <c r="D371" s="73"/>
      <c r="E371" s="49">
        <f>Visits!E95</f>
        <v>0</v>
      </c>
      <c r="F371" s="75"/>
      <c r="G371" s="75"/>
      <c r="H371" s="75"/>
      <c r="I371" s="75"/>
      <c r="J371" s="75"/>
      <c r="K371" s="75"/>
      <c r="L371" s="75"/>
      <c r="M371" s="75"/>
      <c r="N371" s="75"/>
      <c r="O371" s="75"/>
      <c r="P371" s="75"/>
      <c r="Q371" s="75"/>
    </row>
    <row r="372" spans="1:17">
      <c r="A372" s="25">
        <f>Visits!A$96</f>
        <v>0</v>
      </c>
      <c r="B372" s="11">
        <f>Visits!B96</f>
        <v>0</v>
      </c>
      <c r="C372" s="14"/>
      <c r="D372" s="14"/>
      <c r="E372" s="14"/>
      <c r="F372" s="57"/>
      <c r="G372" s="57"/>
      <c r="H372" s="57"/>
      <c r="I372" s="57"/>
      <c r="J372" s="57"/>
      <c r="K372" s="57"/>
      <c r="L372" s="57"/>
      <c r="M372" s="57"/>
      <c r="N372" s="57"/>
      <c r="O372" s="57"/>
      <c r="P372" s="57"/>
      <c r="Q372" s="57"/>
    </row>
    <row r="373" spans="1:17">
      <c r="A373" s="25">
        <f>Visits!A$96</f>
        <v>0</v>
      </c>
      <c r="B373" s="13"/>
      <c r="C373" s="15">
        <f>Visits!C96</f>
        <v>0</v>
      </c>
      <c r="D373" s="14"/>
      <c r="E373" s="14"/>
      <c r="F373" s="57"/>
      <c r="G373" s="57"/>
      <c r="H373" s="57"/>
      <c r="I373" s="57"/>
      <c r="J373" s="57"/>
      <c r="K373" s="57"/>
      <c r="L373" s="57"/>
      <c r="M373" s="57"/>
      <c r="N373" s="57"/>
      <c r="O373" s="57"/>
      <c r="P373" s="57"/>
      <c r="Q373" s="57"/>
    </row>
    <row r="374" spans="1:17">
      <c r="A374" s="25">
        <f>Visits!A$96</f>
        <v>0</v>
      </c>
      <c r="B374" s="13"/>
      <c r="C374" s="14"/>
      <c r="D374" s="15">
        <f>Visits!D96</f>
        <v>0</v>
      </c>
      <c r="E374" s="14"/>
      <c r="F374" s="57"/>
      <c r="G374" s="57"/>
      <c r="H374" s="57"/>
      <c r="I374" s="57"/>
      <c r="J374" s="57"/>
      <c r="K374" s="57"/>
      <c r="L374" s="57"/>
      <c r="M374" s="57"/>
      <c r="N374" s="57"/>
      <c r="O374" s="57"/>
      <c r="P374" s="57"/>
      <c r="Q374" s="57"/>
    </row>
    <row r="375" spans="1:17" s="70" customFormat="1">
      <c r="A375" s="47">
        <f>Visits!A$96</f>
        <v>0</v>
      </c>
      <c r="B375" s="68"/>
      <c r="C375" s="69"/>
      <c r="D375" s="69"/>
      <c r="E375" s="49">
        <f>Visits!E96</f>
        <v>0</v>
      </c>
      <c r="F375" s="75"/>
      <c r="G375" s="75"/>
      <c r="H375" s="75"/>
      <c r="I375" s="75"/>
      <c r="J375" s="75"/>
      <c r="K375" s="75"/>
      <c r="L375" s="75"/>
      <c r="M375" s="75"/>
      <c r="N375" s="75"/>
      <c r="O375" s="75"/>
      <c r="P375" s="75"/>
      <c r="Q375" s="75"/>
    </row>
    <row r="376" spans="1:17">
      <c r="A376" s="65">
        <f>Visits!A$97</f>
        <v>0</v>
      </c>
      <c r="B376" s="11">
        <f>Visits!B97</f>
        <v>0</v>
      </c>
      <c r="C376" s="66"/>
      <c r="D376" s="66"/>
      <c r="E376" s="66"/>
      <c r="F376" s="57"/>
      <c r="G376" s="57"/>
      <c r="H376" s="57"/>
      <c r="I376" s="57"/>
      <c r="J376" s="57"/>
      <c r="K376" s="57"/>
      <c r="L376" s="57"/>
      <c r="M376" s="57"/>
      <c r="N376" s="57"/>
      <c r="O376" s="57"/>
      <c r="P376" s="57"/>
      <c r="Q376" s="57"/>
    </row>
    <row r="377" spans="1:17">
      <c r="A377" s="65">
        <f>Visits!A$97</f>
        <v>0</v>
      </c>
      <c r="B377" s="66"/>
      <c r="C377" s="11">
        <f>Visits!C97</f>
        <v>0</v>
      </c>
      <c r="D377" s="66"/>
      <c r="E377" s="66"/>
      <c r="F377" s="57"/>
      <c r="G377" s="57"/>
      <c r="H377" s="57"/>
      <c r="I377" s="57"/>
      <c r="J377" s="57"/>
      <c r="K377" s="57"/>
      <c r="L377" s="57"/>
      <c r="M377" s="57"/>
      <c r="N377" s="57"/>
      <c r="O377" s="57"/>
      <c r="P377" s="57"/>
      <c r="Q377" s="57"/>
    </row>
    <row r="378" spans="1:17">
      <c r="A378" s="65">
        <f>Visits!A$97</f>
        <v>0</v>
      </c>
      <c r="B378" s="66"/>
      <c r="C378" s="66"/>
      <c r="D378" s="11">
        <f>Visits!D97</f>
        <v>0</v>
      </c>
      <c r="E378" s="66"/>
      <c r="F378" s="57"/>
      <c r="G378" s="57"/>
      <c r="H378" s="57"/>
      <c r="I378" s="57"/>
      <c r="J378" s="57"/>
      <c r="K378" s="57"/>
      <c r="L378" s="57"/>
      <c r="M378" s="57"/>
      <c r="N378" s="57"/>
      <c r="O378" s="57"/>
      <c r="P378" s="57"/>
      <c r="Q378" s="57"/>
    </row>
    <row r="379" spans="1:17" s="70" customFormat="1">
      <c r="A379" s="72">
        <f>Visits!A$97</f>
        <v>0</v>
      </c>
      <c r="B379" s="73"/>
      <c r="C379" s="73"/>
      <c r="D379" s="73"/>
      <c r="E379" s="49">
        <f>Visits!E97</f>
        <v>0</v>
      </c>
      <c r="F379" s="75"/>
      <c r="G379" s="75"/>
      <c r="H379" s="75"/>
      <c r="I379" s="75"/>
      <c r="J379" s="75"/>
      <c r="K379" s="75"/>
      <c r="L379" s="75"/>
      <c r="M379" s="75"/>
      <c r="N379" s="75"/>
      <c r="O379" s="75"/>
      <c r="P379" s="75"/>
      <c r="Q379" s="75"/>
    </row>
    <row r="380" spans="1:17">
      <c r="A380" s="25">
        <f>Visits!A$98</f>
        <v>0</v>
      </c>
      <c r="B380" s="11">
        <f>Visits!B98</f>
        <v>0</v>
      </c>
      <c r="C380" s="14"/>
      <c r="D380" s="14"/>
      <c r="E380" s="14"/>
      <c r="F380" s="57"/>
      <c r="G380" s="57"/>
      <c r="H380" s="57"/>
      <c r="I380" s="57"/>
      <c r="J380" s="57"/>
      <c r="K380" s="57"/>
      <c r="L380" s="57"/>
      <c r="M380" s="57"/>
      <c r="N380" s="57"/>
      <c r="O380" s="57"/>
      <c r="P380" s="57"/>
      <c r="Q380" s="57"/>
    </row>
    <row r="381" spans="1:17">
      <c r="A381" s="25">
        <f>Visits!A$98</f>
        <v>0</v>
      </c>
      <c r="B381" s="13"/>
      <c r="C381" s="15">
        <f>Visits!C98</f>
        <v>0</v>
      </c>
      <c r="D381" s="14"/>
      <c r="E381" s="14"/>
      <c r="F381" s="57"/>
      <c r="G381" s="57"/>
      <c r="H381" s="57"/>
      <c r="I381" s="57"/>
      <c r="J381" s="57"/>
      <c r="K381" s="57"/>
      <c r="L381" s="57"/>
      <c r="M381" s="57"/>
      <c r="N381" s="57"/>
      <c r="O381" s="57"/>
      <c r="P381" s="57"/>
      <c r="Q381" s="57"/>
    </row>
    <row r="382" spans="1:17">
      <c r="A382" s="25">
        <f>Visits!A$98</f>
        <v>0</v>
      </c>
      <c r="B382" s="13"/>
      <c r="C382" s="14"/>
      <c r="D382" s="15">
        <f>Visits!D98</f>
        <v>0</v>
      </c>
      <c r="E382" s="14"/>
      <c r="F382" s="57"/>
      <c r="G382" s="57"/>
      <c r="H382" s="57"/>
      <c r="I382" s="57"/>
      <c r="J382" s="57"/>
      <c r="K382" s="57"/>
      <c r="L382" s="57"/>
      <c r="M382" s="57"/>
      <c r="N382" s="57"/>
      <c r="O382" s="57"/>
      <c r="P382" s="57"/>
      <c r="Q382" s="57"/>
    </row>
    <row r="383" spans="1:17" s="70" customFormat="1">
      <c r="A383" s="47">
        <f>Visits!A$98</f>
        <v>0</v>
      </c>
      <c r="B383" s="68"/>
      <c r="C383" s="69"/>
      <c r="D383" s="69"/>
      <c r="E383" s="49">
        <f>Visits!E98</f>
        <v>0</v>
      </c>
      <c r="F383" s="75"/>
      <c r="G383" s="75"/>
      <c r="H383" s="75"/>
      <c r="I383" s="75"/>
      <c r="J383" s="75"/>
      <c r="K383" s="75"/>
      <c r="L383" s="75"/>
      <c r="M383" s="75"/>
      <c r="N383" s="75"/>
      <c r="O383" s="75"/>
      <c r="P383" s="75"/>
      <c r="Q383" s="75"/>
    </row>
    <row r="384" spans="1:17">
      <c r="A384" s="65">
        <f>Visits!A$99</f>
        <v>0</v>
      </c>
      <c r="B384" s="11">
        <f>Visits!B99</f>
        <v>0</v>
      </c>
      <c r="C384" s="66"/>
      <c r="D384" s="66"/>
      <c r="E384" s="66"/>
      <c r="F384" s="57"/>
      <c r="G384" s="57"/>
      <c r="H384" s="57"/>
      <c r="I384" s="57"/>
      <c r="J384" s="57"/>
      <c r="K384" s="57"/>
      <c r="L384" s="57"/>
      <c r="M384" s="57"/>
      <c r="N384" s="57"/>
      <c r="O384" s="57"/>
      <c r="P384" s="57"/>
      <c r="Q384" s="57"/>
    </row>
    <row r="385" spans="1:17">
      <c r="A385" s="65">
        <f>Visits!A$99</f>
        <v>0</v>
      </c>
      <c r="B385" s="66"/>
      <c r="C385" s="11">
        <f>Visits!C99</f>
        <v>0</v>
      </c>
      <c r="D385" s="66"/>
      <c r="E385" s="66"/>
      <c r="F385" s="57"/>
      <c r="G385" s="57"/>
      <c r="H385" s="57"/>
      <c r="I385" s="57"/>
      <c r="J385" s="57"/>
      <c r="K385" s="57"/>
      <c r="L385" s="57"/>
      <c r="M385" s="57"/>
      <c r="N385" s="57"/>
      <c r="O385" s="57"/>
      <c r="P385" s="57"/>
      <c r="Q385" s="57"/>
    </row>
    <row r="386" spans="1:17">
      <c r="A386" s="65">
        <f>Visits!A$99</f>
        <v>0</v>
      </c>
      <c r="B386" s="66"/>
      <c r="C386" s="66"/>
      <c r="D386" s="11">
        <f>Visits!D99</f>
        <v>0</v>
      </c>
      <c r="E386" s="66"/>
      <c r="F386" s="57"/>
      <c r="G386" s="57"/>
      <c r="H386" s="57"/>
      <c r="I386" s="57"/>
      <c r="J386" s="57"/>
      <c r="K386" s="57"/>
      <c r="L386" s="57"/>
      <c r="M386" s="57"/>
      <c r="N386" s="57"/>
      <c r="O386" s="57"/>
      <c r="P386" s="57"/>
      <c r="Q386" s="57"/>
    </row>
    <row r="387" spans="1:17" s="70" customFormat="1">
      <c r="A387" s="72">
        <f>Visits!A$99</f>
        <v>0</v>
      </c>
      <c r="B387" s="73"/>
      <c r="C387" s="73"/>
      <c r="D387" s="73"/>
      <c r="E387" s="49">
        <f>Visits!E99</f>
        <v>0</v>
      </c>
      <c r="F387" s="75"/>
      <c r="G387" s="75"/>
      <c r="H387" s="75"/>
      <c r="I387" s="75"/>
      <c r="J387" s="75"/>
      <c r="K387" s="75"/>
      <c r="L387" s="75"/>
      <c r="M387" s="75"/>
      <c r="N387" s="75"/>
      <c r="O387" s="75"/>
      <c r="P387" s="75"/>
      <c r="Q387" s="75"/>
    </row>
    <row r="388" spans="1:17">
      <c r="A388" s="25">
        <f>Visits!A$100</f>
        <v>0</v>
      </c>
      <c r="B388" s="11">
        <f>Visits!B100</f>
        <v>0</v>
      </c>
      <c r="C388" s="14"/>
      <c r="D388" s="14"/>
      <c r="E388" s="14"/>
      <c r="F388" s="57"/>
      <c r="G388" s="57"/>
      <c r="H388" s="57"/>
      <c r="I388" s="57"/>
      <c r="J388" s="57"/>
      <c r="K388" s="57"/>
      <c r="L388" s="57"/>
      <c r="M388" s="57"/>
      <c r="N388" s="57"/>
      <c r="O388" s="57"/>
      <c r="P388" s="57"/>
      <c r="Q388" s="57"/>
    </row>
    <row r="389" spans="1:17">
      <c r="A389" s="25">
        <f>Visits!A$100</f>
        <v>0</v>
      </c>
      <c r="B389" s="13"/>
      <c r="C389" s="15">
        <f>Visits!C100</f>
        <v>0</v>
      </c>
      <c r="D389" s="14"/>
      <c r="E389" s="14"/>
      <c r="F389" s="57"/>
      <c r="G389" s="57"/>
      <c r="H389" s="57"/>
      <c r="I389" s="57"/>
      <c r="J389" s="57"/>
      <c r="K389" s="57"/>
      <c r="L389" s="57"/>
      <c r="M389" s="57"/>
      <c r="N389" s="57"/>
      <c r="O389" s="57"/>
      <c r="P389" s="57"/>
      <c r="Q389" s="57"/>
    </row>
    <row r="390" spans="1:17">
      <c r="A390" s="25">
        <f>Visits!A$100</f>
        <v>0</v>
      </c>
      <c r="B390" s="13"/>
      <c r="C390" s="14"/>
      <c r="D390" s="15">
        <f>Visits!D100</f>
        <v>0</v>
      </c>
      <c r="E390" s="14"/>
      <c r="F390" s="57"/>
      <c r="G390" s="57"/>
      <c r="H390" s="57"/>
      <c r="I390" s="57"/>
      <c r="J390" s="57"/>
      <c r="K390" s="57"/>
      <c r="L390" s="57"/>
      <c r="M390" s="57"/>
      <c r="N390" s="57"/>
      <c r="O390" s="57"/>
      <c r="P390" s="57"/>
      <c r="Q390" s="57"/>
    </row>
    <row r="391" spans="1:17" s="70" customFormat="1">
      <c r="A391" s="47">
        <f>Visits!A$100</f>
        <v>0</v>
      </c>
      <c r="B391" s="68"/>
      <c r="C391" s="69"/>
      <c r="D391" s="69"/>
      <c r="E391" s="49">
        <f>Visits!E100</f>
        <v>0</v>
      </c>
      <c r="F391" s="75"/>
      <c r="G391" s="75"/>
      <c r="H391" s="75"/>
      <c r="I391" s="75"/>
      <c r="J391" s="75"/>
      <c r="K391" s="75"/>
      <c r="L391" s="75"/>
      <c r="M391" s="75"/>
      <c r="N391" s="75"/>
      <c r="O391" s="75"/>
      <c r="P391" s="75"/>
      <c r="Q391" s="75"/>
    </row>
    <row r="392" spans="1:17">
      <c r="A392" s="65">
        <f>Visits!A$101</f>
        <v>0</v>
      </c>
      <c r="B392" s="11">
        <f>Visits!B101</f>
        <v>0</v>
      </c>
      <c r="C392" s="66"/>
      <c r="D392" s="66"/>
      <c r="E392" s="66"/>
      <c r="F392" s="57"/>
      <c r="G392" s="57"/>
      <c r="H392" s="57"/>
      <c r="I392" s="57"/>
      <c r="J392" s="57"/>
      <c r="K392" s="57"/>
      <c r="L392" s="57"/>
      <c r="M392" s="57"/>
      <c r="N392" s="57"/>
      <c r="O392" s="57"/>
      <c r="P392" s="57"/>
      <c r="Q392" s="57"/>
    </row>
    <row r="393" spans="1:17">
      <c r="A393" s="65">
        <f>Visits!A$101</f>
        <v>0</v>
      </c>
      <c r="B393" s="66"/>
      <c r="C393" s="11">
        <f>Visits!C101</f>
        <v>0</v>
      </c>
      <c r="D393" s="66"/>
      <c r="E393" s="66"/>
      <c r="F393" s="57"/>
      <c r="G393" s="57"/>
      <c r="H393" s="57"/>
      <c r="I393" s="57"/>
      <c r="J393" s="57"/>
      <c r="K393" s="57"/>
      <c r="L393" s="57"/>
      <c r="M393" s="57"/>
      <c r="N393" s="57"/>
      <c r="O393" s="57"/>
      <c r="P393" s="57"/>
      <c r="Q393" s="57"/>
    </row>
    <row r="394" spans="1:17">
      <c r="A394" s="65">
        <f>Visits!A$101</f>
        <v>0</v>
      </c>
      <c r="B394" s="66"/>
      <c r="C394" s="66"/>
      <c r="D394" s="11">
        <f>Visits!D101</f>
        <v>0</v>
      </c>
      <c r="E394" s="66"/>
      <c r="F394" s="57"/>
      <c r="G394" s="57"/>
      <c r="H394" s="57"/>
      <c r="I394" s="57"/>
      <c r="J394" s="57"/>
      <c r="K394" s="57"/>
      <c r="L394" s="57"/>
      <c r="M394" s="57"/>
      <c r="N394" s="57"/>
      <c r="O394" s="57"/>
      <c r="P394" s="57"/>
      <c r="Q394" s="57"/>
    </row>
    <row r="395" spans="1:17" s="70" customFormat="1">
      <c r="A395" s="72">
        <f>Visits!A$101</f>
        <v>0</v>
      </c>
      <c r="B395" s="73"/>
      <c r="C395" s="73"/>
      <c r="D395" s="73"/>
      <c r="E395" s="49">
        <f>Visits!E101</f>
        <v>0</v>
      </c>
      <c r="F395" s="75"/>
      <c r="G395" s="75"/>
      <c r="H395" s="75"/>
      <c r="I395" s="75"/>
      <c r="J395" s="75"/>
      <c r="K395" s="75"/>
      <c r="L395" s="75"/>
      <c r="M395" s="75"/>
      <c r="N395" s="75"/>
      <c r="O395" s="75"/>
      <c r="P395" s="75"/>
      <c r="Q395" s="75"/>
    </row>
    <row r="396" spans="1:17">
      <c r="A396" s="25">
        <f>Visits!A$102</f>
        <v>0</v>
      </c>
      <c r="B396" s="11">
        <f>Visits!B102</f>
        <v>0</v>
      </c>
      <c r="C396" s="14"/>
      <c r="D396" s="14"/>
      <c r="E396" s="14"/>
      <c r="F396" s="57"/>
      <c r="G396" s="57"/>
      <c r="H396" s="57"/>
      <c r="I396" s="57"/>
      <c r="J396" s="57"/>
      <c r="K396" s="57"/>
      <c r="L396" s="57"/>
      <c r="M396" s="57"/>
      <c r="N396" s="57"/>
      <c r="O396" s="57"/>
      <c r="P396" s="57"/>
      <c r="Q396" s="57"/>
    </row>
    <row r="397" spans="1:17">
      <c r="A397" s="25">
        <f>Visits!A$102</f>
        <v>0</v>
      </c>
      <c r="B397" s="13"/>
      <c r="C397" s="15">
        <f>Visits!C102</f>
        <v>0</v>
      </c>
      <c r="D397" s="14"/>
      <c r="E397" s="14"/>
      <c r="F397" s="57"/>
      <c r="G397" s="57"/>
      <c r="H397" s="57"/>
      <c r="I397" s="57"/>
      <c r="J397" s="57"/>
      <c r="K397" s="57"/>
      <c r="L397" s="57"/>
      <c r="M397" s="57"/>
      <c r="N397" s="57"/>
      <c r="O397" s="57"/>
      <c r="P397" s="57"/>
      <c r="Q397" s="57"/>
    </row>
    <row r="398" spans="1:17">
      <c r="A398" s="25">
        <f>Visits!A$102</f>
        <v>0</v>
      </c>
      <c r="B398" s="13"/>
      <c r="C398" s="14"/>
      <c r="D398" s="15">
        <f>Visits!D102</f>
        <v>0</v>
      </c>
      <c r="E398" s="14"/>
      <c r="F398" s="57"/>
      <c r="G398" s="57"/>
      <c r="H398" s="57"/>
      <c r="I398" s="57"/>
      <c r="J398" s="57"/>
      <c r="K398" s="57"/>
      <c r="L398" s="57"/>
      <c r="M398" s="57"/>
      <c r="N398" s="57"/>
      <c r="O398" s="57"/>
      <c r="P398" s="57"/>
      <c r="Q398" s="57"/>
    </row>
    <row r="399" spans="1:17" s="70" customFormat="1">
      <c r="A399" s="47">
        <f>Visits!A$102</f>
        <v>0</v>
      </c>
      <c r="B399" s="68"/>
      <c r="C399" s="69"/>
      <c r="D399" s="69"/>
      <c r="E399" s="49">
        <f>Visits!E102</f>
        <v>0</v>
      </c>
      <c r="F399" s="75"/>
      <c r="G399" s="75"/>
      <c r="H399" s="75"/>
      <c r="I399" s="75"/>
      <c r="J399" s="75"/>
      <c r="K399" s="75"/>
      <c r="L399" s="75"/>
      <c r="M399" s="75"/>
      <c r="N399" s="75"/>
      <c r="O399" s="75"/>
      <c r="P399" s="75"/>
      <c r="Q399" s="75"/>
    </row>
    <row r="400" spans="1:17">
      <c r="A400" s="65">
        <f>Visits!A$103</f>
        <v>0</v>
      </c>
      <c r="B400" s="11">
        <f>Visits!B103</f>
        <v>0</v>
      </c>
      <c r="C400" s="66"/>
      <c r="D400" s="66"/>
      <c r="E400" s="66"/>
      <c r="F400" s="57"/>
      <c r="G400" s="57"/>
      <c r="H400" s="57"/>
      <c r="I400" s="57"/>
      <c r="J400" s="57"/>
      <c r="K400" s="57"/>
      <c r="L400" s="57"/>
      <c r="M400" s="57"/>
      <c r="N400" s="57"/>
      <c r="O400" s="57"/>
      <c r="P400" s="57"/>
      <c r="Q400" s="57"/>
    </row>
    <row r="401" spans="1:17">
      <c r="A401" s="65">
        <f>Visits!A$103</f>
        <v>0</v>
      </c>
      <c r="B401" s="66"/>
      <c r="C401" s="11">
        <f>Visits!C103</f>
        <v>0</v>
      </c>
      <c r="D401" s="66"/>
      <c r="E401" s="66"/>
      <c r="F401" s="57"/>
      <c r="G401" s="57"/>
      <c r="H401" s="57"/>
      <c r="I401" s="57"/>
      <c r="J401" s="57"/>
      <c r="K401" s="57"/>
      <c r="L401" s="57"/>
      <c r="M401" s="57"/>
      <c r="N401" s="57"/>
      <c r="O401" s="57"/>
      <c r="P401" s="57"/>
      <c r="Q401" s="57"/>
    </row>
    <row r="402" spans="1:17">
      <c r="A402" s="65">
        <f>Visits!A$103</f>
        <v>0</v>
      </c>
      <c r="B402" s="66"/>
      <c r="C402" s="66"/>
      <c r="D402" s="11">
        <f>Visits!D103</f>
        <v>0</v>
      </c>
      <c r="E402" s="66"/>
      <c r="F402" s="57"/>
      <c r="G402" s="57"/>
      <c r="H402" s="57"/>
      <c r="I402" s="57"/>
      <c r="J402" s="57"/>
      <c r="K402" s="57"/>
      <c r="L402" s="57"/>
      <c r="M402" s="57"/>
      <c r="N402" s="57"/>
      <c r="O402" s="57"/>
      <c r="P402" s="57"/>
      <c r="Q402" s="57"/>
    </row>
    <row r="403" spans="1:17" s="70" customFormat="1">
      <c r="A403" s="72">
        <f>Visits!A$103</f>
        <v>0</v>
      </c>
      <c r="B403" s="73"/>
      <c r="C403" s="73"/>
      <c r="D403" s="73"/>
      <c r="E403" s="49">
        <f>Visits!E103</f>
        <v>0</v>
      </c>
      <c r="F403" s="75"/>
      <c r="G403" s="75"/>
      <c r="H403" s="75"/>
      <c r="I403" s="75"/>
      <c r="J403" s="75"/>
      <c r="K403" s="75"/>
      <c r="L403" s="75"/>
      <c r="M403" s="75"/>
      <c r="N403" s="75"/>
      <c r="O403" s="75"/>
      <c r="P403" s="75"/>
      <c r="Q403" s="75"/>
    </row>
  </sheetData>
  <mergeCells count="11">
    <mergeCell ref="A2:A3"/>
    <mergeCell ref="F2:G2"/>
    <mergeCell ref="H2:I2"/>
    <mergeCell ref="J2:K2"/>
    <mergeCell ref="L2:L3"/>
    <mergeCell ref="B2:E2"/>
    <mergeCell ref="M2:M3"/>
    <mergeCell ref="P2:P3"/>
    <mergeCell ref="O2:O3"/>
    <mergeCell ref="Q2:R2"/>
    <mergeCell ref="S2:S3"/>
  </mergeCells>
  <conditionalFormatting sqref="F4:M403">
    <cfRule type="containsText" dxfId="10" priority="131" operator="containsText" text="Not applicable">
      <formula>NOT(ISERROR(SEARCH("Not applicable",F4)))</formula>
    </cfRule>
    <cfRule type="containsText" dxfId="9" priority="132" operator="containsText" text="Yes">
      <formula>NOT(ISERROR(SEARCH("Yes",F4)))</formula>
    </cfRule>
    <cfRule type="containsText" dxfId="8" priority="133" operator="containsText" text="No">
      <formula>NOT(ISERROR(SEARCH("No",F4)))</formula>
    </cfRule>
  </conditionalFormatting>
  <conditionalFormatting sqref="B4 C5 E7 D6">
    <cfRule type="colorScale" priority="100">
      <colorScale>
        <cfvo type="num" val="0"/>
        <cfvo type="num" val="0"/>
        <color theme="1"/>
        <color theme="1"/>
      </colorScale>
    </cfRule>
  </conditionalFormatting>
  <conditionalFormatting sqref="B8 C9 D10 E11">
    <cfRule type="colorScale" priority="99">
      <colorScale>
        <cfvo type="num" val="0"/>
        <cfvo type="num" val="0"/>
        <color theme="1"/>
        <color theme="1"/>
      </colorScale>
    </cfRule>
  </conditionalFormatting>
  <conditionalFormatting sqref="B12 C13 E15 D14">
    <cfRule type="colorScale" priority="98">
      <colorScale>
        <cfvo type="num" val="0"/>
        <cfvo type="num" val="0"/>
        <color theme="1"/>
        <color theme="1"/>
      </colorScale>
    </cfRule>
  </conditionalFormatting>
  <conditionalFormatting sqref="B16 C17 D18 E19">
    <cfRule type="colorScale" priority="97">
      <colorScale>
        <cfvo type="num" val="0"/>
        <cfvo type="num" val="0"/>
        <color theme="1"/>
        <color theme="1"/>
      </colorScale>
    </cfRule>
  </conditionalFormatting>
  <conditionalFormatting sqref="B20 C21 E23 D22">
    <cfRule type="colorScale" priority="96">
      <colorScale>
        <cfvo type="num" val="0"/>
        <cfvo type="num" val="0"/>
        <color theme="1"/>
        <color theme="1"/>
      </colorScale>
    </cfRule>
  </conditionalFormatting>
  <conditionalFormatting sqref="B24 C25 D26 E27">
    <cfRule type="colorScale" priority="95">
      <colorScale>
        <cfvo type="num" val="0"/>
        <cfvo type="num" val="0"/>
        <color theme="1"/>
        <color theme="1"/>
      </colorScale>
    </cfRule>
  </conditionalFormatting>
  <conditionalFormatting sqref="B28 C29 E31 D30">
    <cfRule type="colorScale" priority="94">
      <colorScale>
        <cfvo type="num" val="0"/>
        <cfvo type="num" val="0"/>
        <color theme="1"/>
        <color theme="1"/>
      </colorScale>
    </cfRule>
  </conditionalFormatting>
  <conditionalFormatting sqref="B32 C33 D34 E35">
    <cfRule type="colorScale" priority="93">
      <colorScale>
        <cfvo type="num" val="0"/>
        <cfvo type="num" val="0"/>
        <color theme="1"/>
        <color theme="1"/>
      </colorScale>
    </cfRule>
  </conditionalFormatting>
  <conditionalFormatting sqref="B36 C37 E39 D38">
    <cfRule type="colorScale" priority="92">
      <colorScale>
        <cfvo type="num" val="0"/>
        <cfvo type="num" val="0"/>
        <color theme="1"/>
        <color theme="1"/>
      </colorScale>
    </cfRule>
  </conditionalFormatting>
  <conditionalFormatting sqref="B40 C41 D42 E43">
    <cfRule type="colorScale" priority="91">
      <colorScale>
        <cfvo type="num" val="0"/>
        <cfvo type="num" val="0"/>
        <color theme="1"/>
        <color theme="1"/>
      </colorScale>
    </cfRule>
  </conditionalFormatting>
  <conditionalFormatting sqref="B44 C45 E47 D46">
    <cfRule type="colorScale" priority="90">
      <colorScale>
        <cfvo type="num" val="0"/>
        <cfvo type="num" val="0"/>
        <color theme="1"/>
        <color theme="1"/>
      </colorScale>
    </cfRule>
  </conditionalFormatting>
  <conditionalFormatting sqref="B48 C49 D50 E51">
    <cfRule type="colorScale" priority="89">
      <colorScale>
        <cfvo type="num" val="0"/>
        <cfvo type="num" val="0"/>
        <color theme="1"/>
        <color theme="1"/>
      </colorScale>
    </cfRule>
  </conditionalFormatting>
  <conditionalFormatting sqref="B52 C53 E55 D54">
    <cfRule type="colorScale" priority="88">
      <colorScale>
        <cfvo type="num" val="0"/>
        <cfvo type="num" val="0"/>
        <color theme="1"/>
        <color theme="1"/>
      </colorScale>
    </cfRule>
  </conditionalFormatting>
  <conditionalFormatting sqref="B56 C57 D58 E59">
    <cfRule type="colorScale" priority="87">
      <colorScale>
        <cfvo type="num" val="0"/>
        <cfvo type="num" val="0"/>
        <color theme="1"/>
        <color theme="1"/>
      </colorScale>
    </cfRule>
  </conditionalFormatting>
  <conditionalFormatting sqref="B60 C61 E63 D62">
    <cfRule type="colorScale" priority="86">
      <colorScale>
        <cfvo type="num" val="0"/>
        <cfvo type="num" val="0"/>
        <color theme="1"/>
        <color theme="1"/>
      </colorScale>
    </cfRule>
  </conditionalFormatting>
  <conditionalFormatting sqref="B64 C65 D66 E67">
    <cfRule type="colorScale" priority="85">
      <colorScale>
        <cfvo type="num" val="0"/>
        <cfvo type="num" val="0"/>
        <color theme="1"/>
        <color theme="1"/>
      </colorScale>
    </cfRule>
  </conditionalFormatting>
  <conditionalFormatting sqref="B68 C69 E71 D70">
    <cfRule type="colorScale" priority="84">
      <colorScale>
        <cfvo type="num" val="0"/>
        <cfvo type="num" val="0"/>
        <color theme="1"/>
        <color theme="1"/>
      </colorScale>
    </cfRule>
  </conditionalFormatting>
  <conditionalFormatting sqref="B72 C73 D74 E75">
    <cfRule type="colorScale" priority="83">
      <colorScale>
        <cfvo type="num" val="0"/>
        <cfvo type="num" val="0"/>
        <color theme="1"/>
        <color theme="1"/>
      </colorScale>
    </cfRule>
  </conditionalFormatting>
  <conditionalFormatting sqref="B76 C77 E79 D78">
    <cfRule type="colorScale" priority="82">
      <colorScale>
        <cfvo type="num" val="0"/>
        <cfvo type="num" val="0"/>
        <color theme="1"/>
        <color theme="1"/>
      </colorScale>
    </cfRule>
  </conditionalFormatting>
  <conditionalFormatting sqref="B80 C81 D82 E83">
    <cfRule type="colorScale" priority="81">
      <colorScale>
        <cfvo type="num" val="0"/>
        <cfvo type="num" val="0"/>
        <color theme="1"/>
        <color theme="1"/>
      </colorScale>
    </cfRule>
  </conditionalFormatting>
  <conditionalFormatting sqref="B84 C85 E87 D86">
    <cfRule type="colorScale" priority="80">
      <colorScale>
        <cfvo type="num" val="0"/>
        <cfvo type="num" val="0"/>
        <color theme="1"/>
        <color theme="1"/>
      </colorScale>
    </cfRule>
  </conditionalFormatting>
  <conditionalFormatting sqref="B88 C89 D90 E91">
    <cfRule type="colorScale" priority="79">
      <colorScale>
        <cfvo type="num" val="0"/>
        <cfvo type="num" val="0"/>
        <color theme="1"/>
        <color theme="1"/>
      </colorScale>
    </cfRule>
  </conditionalFormatting>
  <conditionalFormatting sqref="B92 C93 E95 D94">
    <cfRule type="colorScale" priority="78">
      <colorScale>
        <cfvo type="num" val="0"/>
        <cfvo type="num" val="0"/>
        <color theme="1"/>
        <color theme="1"/>
      </colorScale>
    </cfRule>
  </conditionalFormatting>
  <conditionalFormatting sqref="B96 C97 D98 E99">
    <cfRule type="colorScale" priority="77">
      <colorScale>
        <cfvo type="num" val="0"/>
        <cfvo type="num" val="0"/>
        <color theme="1"/>
        <color theme="1"/>
      </colorScale>
    </cfRule>
  </conditionalFormatting>
  <conditionalFormatting sqref="B100 C101 E103 D102">
    <cfRule type="colorScale" priority="76">
      <colorScale>
        <cfvo type="num" val="0"/>
        <cfvo type="num" val="0"/>
        <color theme="1"/>
        <color theme="1"/>
      </colorScale>
    </cfRule>
  </conditionalFormatting>
  <conditionalFormatting sqref="B104 C105 D106 E107">
    <cfRule type="colorScale" priority="75">
      <colorScale>
        <cfvo type="num" val="0"/>
        <cfvo type="num" val="0"/>
        <color theme="1"/>
        <color theme="1"/>
      </colorScale>
    </cfRule>
  </conditionalFormatting>
  <conditionalFormatting sqref="B108 C109 E111 D110">
    <cfRule type="colorScale" priority="74">
      <colorScale>
        <cfvo type="num" val="0"/>
        <cfvo type="num" val="0"/>
        <color theme="1"/>
        <color theme="1"/>
      </colorScale>
    </cfRule>
  </conditionalFormatting>
  <conditionalFormatting sqref="B112 C113 D114 E115">
    <cfRule type="colorScale" priority="73">
      <colorScale>
        <cfvo type="num" val="0"/>
        <cfvo type="num" val="0"/>
        <color theme="1"/>
        <color theme="1"/>
      </colorScale>
    </cfRule>
  </conditionalFormatting>
  <conditionalFormatting sqref="B116 C117 E119 D118">
    <cfRule type="colorScale" priority="72">
      <colorScale>
        <cfvo type="num" val="0"/>
        <cfvo type="num" val="0"/>
        <color theme="1"/>
        <color theme="1"/>
      </colorScale>
    </cfRule>
  </conditionalFormatting>
  <conditionalFormatting sqref="B120 C121 D122 E123">
    <cfRule type="colorScale" priority="71">
      <colorScale>
        <cfvo type="num" val="0"/>
        <cfvo type="num" val="0"/>
        <color theme="1"/>
        <color theme="1"/>
      </colorScale>
    </cfRule>
  </conditionalFormatting>
  <conditionalFormatting sqref="B124 C125 E127 D126">
    <cfRule type="colorScale" priority="70">
      <colorScale>
        <cfvo type="num" val="0"/>
        <cfvo type="num" val="0"/>
        <color theme="1"/>
        <color theme="1"/>
      </colorScale>
    </cfRule>
  </conditionalFormatting>
  <conditionalFormatting sqref="B128 C129 D130 E131">
    <cfRule type="colorScale" priority="69">
      <colorScale>
        <cfvo type="num" val="0"/>
        <cfvo type="num" val="0"/>
        <color theme="1"/>
        <color theme="1"/>
      </colorScale>
    </cfRule>
  </conditionalFormatting>
  <conditionalFormatting sqref="B132 C133 E135 D134">
    <cfRule type="colorScale" priority="68">
      <colorScale>
        <cfvo type="num" val="0"/>
        <cfvo type="num" val="0"/>
        <color theme="1"/>
        <color theme="1"/>
      </colorScale>
    </cfRule>
  </conditionalFormatting>
  <conditionalFormatting sqref="B136 C137 D138 E139">
    <cfRule type="colorScale" priority="67">
      <colorScale>
        <cfvo type="num" val="0"/>
        <cfvo type="num" val="0"/>
        <color theme="1"/>
        <color theme="1"/>
      </colorScale>
    </cfRule>
  </conditionalFormatting>
  <conditionalFormatting sqref="B140 C141 E143 D142">
    <cfRule type="colorScale" priority="66">
      <colorScale>
        <cfvo type="num" val="0"/>
        <cfvo type="num" val="0"/>
        <color theme="1"/>
        <color theme="1"/>
      </colorScale>
    </cfRule>
  </conditionalFormatting>
  <conditionalFormatting sqref="B144 C145 D146 E147">
    <cfRule type="colorScale" priority="65">
      <colorScale>
        <cfvo type="num" val="0"/>
        <cfvo type="num" val="0"/>
        <color theme="1"/>
        <color theme="1"/>
      </colorScale>
    </cfRule>
  </conditionalFormatting>
  <conditionalFormatting sqref="B148 C149 E151 D150">
    <cfRule type="colorScale" priority="64">
      <colorScale>
        <cfvo type="num" val="0"/>
        <cfvo type="num" val="0"/>
        <color theme="1"/>
        <color theme="1"/>
      </colorScale>
    </cfRule>
  </conditionalFormatting>
  <conditionalFormatting sqref="B152 C153 D154 E155">
    <cfRule type="colorScale" priority="63">
      <colorScale>
        <cfvo type="num" val="0"/>
        <cfvo type="num" val="0"/>
        <color theme="1"/>
        <color theme="1"/>
      </colorScale>
    </cfRule>
  </conditionalFormatting>
  <conditionalFormatting sqref="B156 C157 E159 D158">
    <cfRule type="colorScale" priority="62">
      <colorScale>
        <cfvo type="num" val="0"/>
        <cfvo type="num" val="0"/>
        <color theme="1"/>
        <color theme="1"/>
      </colorScale>
    </cfRule>
  </conditionalFormatting>
  <conditionalFormatting sqref="B160 C161 D162 E163">
    <cfRule type="colorScale" priority="61">
      <colorScale>
        <cfvo type="num" val="0"/>
        <cfvo type="num" val="0"/>
        <color theme="1"/>
        <color theme="1"/>
      </colorScale>
    </cfRule>
  </conditionalFormatting>
  <conditionalFormatting sqref="B164 C165 E167 D166">
    <cfRule type="colorScale" priority="60">
      <colorScale>
        <cfvo type="num" val="0"/>
        <cfvo type="num" val="0"/>
        <color theme="1"/>
        <color theme="1"/>
      </colorScale>
    </cfRule>
  </conditionalFormatting>
  <conditionalFormatting sqref="B168 C169 D170 E171">
    <cfRule type="colorScale" priority="59">
      <colorScale>
        <cfvo type="num" val="0"/>
        <cfvo type="num" val="0"/>
        <color theme="1"/>
        <color theme="1"/>
      </colorScale>
    </cfRule>
  </conditionalFormatting>
  <conditionalFormatting sqref="B172 C173 E175 D174">
    <cfRule type="colorScale" priority="58">
      <colorScale>
        <cfvo type="num" val="0"/>
        <cfvo type="num" val="0"/>
        <color theme="1"/>
        <color theme="1"/>
      </colorScale>
    </cfRule>
  </conditionalFormatting>
  <conditionalFormatting sqref="B176 C177 D178 E179">
    <cfRule type="colorScale" priority="57">
      <colorScale>
        <cfvo type="num" val="0"/>
        <cfvo type="num" val="0"/>
        <color theme="1"/>
        <color theme="1"/>
      </colorScale>
    </cfRule>
  </conditionalFormatting>
  <conditionalFormatting sqref="B180 C181 E183 D182">
    <cfRule type="colorScale" priority="56">
      <colorScale>
        <cfvo type="num" val="0"/>
        <cfvo type="num" val="0"/>
        <color theme="1"/>
        <color theme="1"/>
      </colorScale>
    </cfRule>
  </conditionalFormatting>
  <conditionalFormatting sqref="B184 C185 D186 E187">
    <cfRule type="colorScale" priority="55">
      <colorScale>
        <cfvo type="num" val="0"/>
        <cfvo type="num" val="0"/>
        <color theme="1"/>
        <color theme="1"/>
      </colorScale>
    </cfRule>
  </conditionalFormatting>
  <conditionalFormatting sqref="B188 C189 E191 D190">
    <cfRule type="colorScale" priority="54">
      <colorScale>
        <cfvo type="num" val="0"/>
        <cfvo type="num" val="0"/>
        <color theme="1"/>
        <color theme="1"/>
      </colorScale>
    </cfRule>
  </conditionalFormatting>
  <conditionalFormatting sqref="B192 C193 D194 E195">
    <cfRule type="colorScale" priority="53">
      <colorScale>
        <cfvo type="num" val="0"/>
        <cfvo type="num" val="0"/>
        <color theme="1"/>
        <color theme="1"/>
      </colorScale>
    </cfRule>
  </conditionalFormatting>
  <conditionalFormatting sqref="B196 C197 E199 D198">
    <cfRule type="colorScale" priority="52">
      <colorScale>
        <cfvo type="num" val="0"/>
        <cfvo type="num" val="0"/>
        <color theme="1"/>
        <color theme="1"/>
      </colorScale>
    </cfRule>
  </conditionalFormatting>
  <conditionalFormatting sqref="B200 C201 D202 E203">
    <cfRule type="colorScale" priority="51">
      <colorScale>
        <cfvo type="num" val="0"/>
        <cfvo type="num" val="0"/>
        <color theme="1"/>
        <color theme="1"/>
      </colorScale>
    </cfRule>
  </conditionalFormatting>
  <conditionalFormatting sqref="B204 C205 E207 D206">
    <cfRule type="colorScale" priority="50">
      <colorScale>
        <cfvo type="num" val="0"/>
        <cfvo type="num" val="0"/>
        <color theme="1"/>
        <color theme="1"/>
      </colorScale>
    </cfRule>
  </conditionalFormatting>
  <conditionalFormatting sqref="B208 C209 D210 E211">
    <cfRule type="colorScale" priority="49">
      <colorScale>
        <cfvo type="num" val="0"/>
        <cfvo type="num" val="0"/>
        <color theme="1"/>
        <color theme="1"/>
      </colorScale>
    </cfRule>
  </conditionalFormatting>
  <conditionalFormatting sqref="B212 C213 E215 D214">
    <cfRule type="colorScale" priority="48">
      <colorScale>
        <cfvo type="num" val="0"/>
        <cfvo type="num" val="0"/>
        <color theme="1"/>
        <color theme="1"/>
      </colorScale>
    </cfRule>
  </conditionalFormatting>
  <conditionalFormatting sqref="B216 C217 D218 E219">
    <cfRule type="colorScale" priority="47">
      <colorScale>
        <cfvo type="num" val="0"/>
        <cfvo type="num" val="0"/>
        <color theme="1"/>
        <color theme="1"/>
      </colorScale>
    </cfRule>
  </conditionalFormatting>
  <conditionalFormatting sqref="B220 C221 E223 D222">
    <cfRule type="colorScale" priority="46">
      <colorScale>
        <cfvo type="num" val="0"/>
        <cfvo type="num" val="0"/>
        <color theme="1"/>
        <color theme="1"/>
      </colorScale>
    </cfRule>
  </conditionalFormatting>
  <conditionalFormatting sqref="B224 C225 D226 E227">
    <cfRule type="colorScale" priority="45">
      <colorScale>
        <cfvo type="num" val="0"/>
        <cfvo type="num" val="0"/>
        <color theme="1"/>
        <color theme="1"/>
      </colorScale>
    </cfRule>
  </conditionalFormatting>
  <conditionalFormatting sqref="B228 C229 E231 D230">
    <cfRule type="colorScale" priority="44">
      <colorScale>
        <cfvo type="num" val="0"/>
        <cfvo type="num" val="0"/>
        <color theme="1"/>
        <color theme="1"/>
      </colorScale>
    </cfRule>
  </conditionalFormatting>
  <conditionalFormatting sqref="B232 C233 D234 E235">
    <cfRule type="colorScale" priority="43">
      <colorScale>
        <cfvo type="num" val="0"/>
        <cfvo type="num" val="0"/>
        <color theme="1"/>
        <color theme="1"/>
      </colorScale>
    </cfRule>
  </conditionalFormatting>
  <conditionalFormatting sqref="B236 C237 E239 D238">
    <cfRule type="colorScale" priority="42">
      <colorScale>
        <cfvo type="num" val="0"/>
        <cfvo type="num" val="0"/>
        <color theme="1"/>
        <color theme="1"/>
      </colorScale>
    </cfRule>
  </conditionalFormatting>
  <conditionalFormatting sqref="B240 C241 D242 E243">
    <cfRule type="colorScale" priority="41">
      <colorScale>
        <cfvo type="num" val="0"/>
        <cfvo type="num" val="0"/>
        <color theme="1"/>
        <color theme="1"/>
      </colorScale>
    </cfRule>
  </conditionalFormatting>
  <conditionalFormatting sqref="B244 C245 E247 D246">
    <cfRule type="colorScale" priority="40">
      <colorScale>
        <cfvo type="num" val="0"/>
        <cfvo type="num" val="0"/>
        <color theme="1"/>
        <color theme="1"/>
      </colorScale>
    </cfRule>
  </conditionalFormatting>
  <conditionalFormatting sqref="B248 C249 D250 E251">
    <cfRule type="colorScale" priority="39">
      <colorScale>
        <cfvo type="num" val="0"/>
        <cfvo type="num" val="0"/>
        <color theme="1"/>
        <color theme="1"/>
      </colorScale>
    </cfRule>
  </conditionalFormatting>
  <conditionalFormatting sqref="B252 C253 E255 D254">
    <cfRule type="colorScale" priority="38">
      <colorScale>
        <cfvo type="num" val="0"/>
        <cfvo type="num" val="0"/>
        <color theme="1"/>
        <color theme="1"/>
      </colorScale>
    </cfRule>
  </conditionalFormatting>
  <conditionalFormatting sqref="B256 C257 D258 E259">
    <cfRule type="colorScale" priority="37">
      <colorScale>
        <cfvo type="num" val="0"/>
        <cfvo type="num" val="0"/>
        <color theme="1"/>
        <color theme="1"/>
      </colorScale>
    </cfRule>
  </conditionalFormatting>
  <conditionalFormatting sqref="B260 C261 E263 D262">
    <cfRule type="colorScale" priority="36">
      <colorScale>
        <cfvo type="num" val="0"/>
        <cfvo type="num" val="0"/>
        <color theme="1"/>
        <color theme="1"/>
      </colorScale>
    </cfRule>
  </conditionalFormatting>
  <conditionalFormatting sqref="B264 C265 D266 E267">
    <cfRule type="colorScale" priority="35">
      <colorScale>
        <cfvo type="num" val="0"/>
        <cfvo type="num" val="0"/>
        <color theme="1"/>
        <color theme="1"/>
      </colorScale>
    </cfRule>
  </conditionalFormatting>
  <conditionalFormatting sqref="B268 C269 E271 D270">
    <cfRule type="colorScale" priority="34">
      <colorScale>
        <cfvo type="num" val="0"/>
        <cfvo type="num" val="0"/>
        <color theme="1"/>
        <color theme="1"/>
      </colorScale>
    </cfRule>
  </conditionalFormatting>
  <conditionalFormatting sqref="B272 C273 D274 E275">
    <cfRule type="colorScale" priority="33">
      <colorScale>
        <cfvo type="num" val="0"/>
        <cfvo type="num" val="0"/>
        <color theme="1"/>
        <color theme="1"/>
      </colorScale>
    </cfRule>
  </conditionalFormatting>
  <conditionalFormatting sqref="B276 C277 E279 D278">
    <cfRule type="colorScale" priority="32">
      <colorScale>
        <cfvo type="num" val="0"/>
        <cfvo type="num" val="0"/>
        <color theme="1"/>
        <color theme="1"/>
      </colorScale>
    </cfRule>
  </conditionalFormatting>
  <conditionalFormatting sqref="B280 C281 D282 E283">
    <cfRule type="colorScale" priority="31">
      <colorScale>
        <cfvo type="num" val="0"/>
        <cfvo type="num" val="0"/>
        <color theme="1"/>
        <color theme="1"/>
      </colorScale>
    </cfRule>
  </conditionalFormatting>
  <conditionalFormatting sqref="B284 C285 E287 D286">
    <cfRule type="colorScale" priority="30">
      <colorScale>
        <cfvo type="num" val="0"/>
        <cfvo type="num" val="0"/>
        <color theme="1"/>
        <color theme="1"/>
      </colorScale>
    </cfRule>
  </conditionalFormatting>
  <conditionalFormatting sqref="B288 C289 D290 E291">
    <cfRule type="colorScale" priority="29">
      <colorScale>
        <cfvo type="num" val="0"/>
        <cfvo type="num" val="0"/>
        <color theme="1"/>
        <color theme="1"/>
      </colorScale>
    </cfRule>
  </conditionalFormatting>
  <conditionalFormatting sqref="B292 C293 E295 D294">
    <cfRule type="colorScale" priority="28">
      <colorScale>
        <cfvo type="num" val="0"/>
        <cfvo type="num" val="0"/>
        <color theme="1"/>
        <color theme="1"/>
      </colorScale>
    </cfRule>
  </conditionalFormatting>
  <conditionalFormatting sqref="B296 C297 D298 E299">
    <cfRule type="colorScale" priority="27">
      <colorScale>
        <cfvo type="num" val="0"/>
        <cfvo type="num" val="0"/>
        <color theme="1"/>
        <color theme="1"/>
      </colorScale>
    </cfRule>
  </conditionalFormatting>
  <conditionalFormatting sqref="B300 C301 E303 D302">
    <cfRule type="colorScale" priority="26">
      <colorScale>
        <cfvo type="num" val="0"/>
        <cfvo type="num" val="0"/>
        <color theme="1"/>
        <color theme="1"/>
      </colorScale>
    </cfRule>
  </conditionalFormatting>
  <conditionalFormatting sqref="B304 C305 D306 E307">
    <cfRule type="colorScale" priority="25">
      <colorScale>
        <cfvo type="num" val="0"/>
        <cfvo type="num" val="0"/>
        <color theme="1"/>
        <color theme="1"/>
      </colorScale>
    </cfRule>
  </conditionalFormatting>
  <conditionalFormatting sqref="B308 C309 E311 D310">
    <cfRule type="colorScale" priority="24">
      <colorScale>
        <cfvo type="num" val="0"/>
        <cfvo type="num" val="0"/>
        <color theme="1"/>
        <color theme="1"/>
      </colorScale>
    </cfRule>
  </conditionalFormatting>
  <conditionalFormatting sqref="B312 C313 D314 E315">
    <cfRule type="colorScale" priority="23">
      <colorScale>
        <cfvo type="num" val="0"/>
        <cfvo type="num" val="0"/>
        <color theme="1"/>
        <color theme="1"/>
      </colorScale>
    </cfRule>
  </conditionalFormatting>
  <conditionalFormatting sqref="B316 C317 E319 D318">
    <cfRule type="colorScale" priority="22">
      <colorScale>
        <cfvo type="num" val="0"/>
        <cfvo type="num" val="0"/>
        <color theme="1"/>
        <color theme="1"/>
      </colorScale>
    </cfRule>
  </conditionalFormatting>
  <conditionalFormatting sqref="B320 C321 D322 E323">
    <cfRule type="colorScale" priority="21">
      <colorScale>
        <cfvo type="num" val="0"/>
        <cfvo type="num" val="0"/>
        <color theme="1"/>
        <color theme="1"/>
      </colorScale>
    </cfRule>
  </conditionalFormatting>
  <conditionalFormatting sqref="B324 C325 E327 D326">
    <cfRule type="colorScale" priority="20">
      <colorScale>
        <cfvo type="num" val="0"/>
        <cfvo type="num" val="0"/>
        <color theme="1"/>
        <color theme="1"/>
      </colorScale>
    </cfRule>
  </conditionalFormatting>
  <conditionalFormatting sqref="B328 C329 D330 E331">
    <cfRule type="colorScale" priority="19">
      <colorScale>
        <cfvo type="num" val="0"/>
        <cfvo type="num" val="0"/>
        <color theme="1"/>
        <color theme="1"/>
      </colorScale>
    </cfRule>
  </conditionalFormatting>
  <conditionalFormatting sqref="B332 C333 E335 D334">
    <cfRule type="colorScale" priority="18">
      <colorScale>
        <cfvo type="num" val="0"/>
        <cfvo type="num" val="0"/>
        <color theme="1"/>
        <color theme="1"/>
      </colorScale>
    </cfRule>
  </conditionalFormatting>
  <conditionalFormatting sqref="B336 C337 D338 E339">
    <cfRule type="colorScale" priority="17">
      <colorScale>
        <cfvo type="num" val="0"/>
        <cfvo type="num" val="0"/>
        <color theme="1"/>
        <color theme="1"/>
      </colorScale>
    </cfRule>
  </conditionalFormatting>
  <conditionalFormatting sqref="B340 C341 E343 D342">
    <cfRule type="colorScale" priority="16">
      <colorScale>
        <cfvo type="num" val="0"/>
        <cfvo type="num" val="0"/>
        <color theme="1"/>
        <color theme="1"/>
      </colorScale>
    </cfRule>
  </conditionalFormatting>
  <conditionalFormatting sqref="B344 C345 D346 E347">
    <cfRule type="colorScale" priority="15">
      <colorScale>
        <cfvo type="num" val="0"/>
        <cfvo type="num" val="0"/>
        <color theme="1"/>
        <color theme="1"/>
      </colorScale>
    </cfRule>
  </conditionalFormatting>
  <conditionalFormatting sqref="B348 C349 E351 D350">
    <cfRule type="colorScale" priority="14">
      <colorScale>
        <cfvo type="num" val="0"/>
        <cfvo type="num" val="0"/>
        <color theme="1"/>
        <color theme="1"/>
      </colorScale>
    </cfRule>
  </conditionalFormatting>
  <conditionalFormatting sqref="B352 C353 D354 E355">
    <cfRule type="colorScale" priority="13">
      <colorScale>
        <cfvo type="num" val="0"/>
        <cfvo type="num" val="0"/>
        <color theme="1"/>
        <color theme="1"/>
      </colorScale>
    </cfRule>
  </conditionalFormatting>
  <conditionalFormatting sqref="B356 C357 E359 D358">
    <cfRule type="colorScale" priority="12">
      <colorScale>
        <cfvo type="num" val="0"/>
        <cfvo type="num" val="0"/>
        <color theme="1"/>
        <color theme="1"/>
      </colorScale>
    </cfRule>
  </conditionalFormatting>
  <conditionalFormatting sqref="B360 C361 D362 E363">
    <cfRule type="colorScale" priority="11">
      <colorScale>
        <cfvo type="num" val="0"/>
        <cfvo type="num" val="0"/>
        <color theme="1"/>
        <color theme="1"/>
      </colorScale>
    </cfRule>
  </conditionalFormatting>
  <conditionalFormatting sqref="B364 C365 E367 D366">
    <cfRule type="colorScale" priority="10">
      <colorScale>
        <cfvo type="num" val="0"/>
        <cfvo type="num" val="0"/>
        <color theme="1"/>
        <color theme="1"/>
      </colorScale>
    </cfRule>
  </conditionalFormatting>
  <conditionalFormatting sqref="B368 C369 D370 E371">
    <cfRule type="colorScale" priority="9">
      <colorScale>
        <cfvo type="num" val="0"/>
        <cfvo type="num" val="0"/>
        <color theme="1"/>
        <color theme="1"/>
      </colorScale>
    </cfRule>
  </conditionalFormatting>
  <conditionalFormatting sqref="B372 C373 E375 D374">
    <cfRule type="colorScale" priority="8">
      <colorScale>
        <cfvo type="num" val="0"/>
        <cfvo type="num" val="0"/>
        <color theme="1"/>
        <color theme="1"/>
      </colorScale>
    </cfRule>
  </conditionalFormatting>
  <conditionalFormatting sqref="B376 C377 D378 E379">
    <cfRule type="colorScale" priority="7">
      <colorScale>
        <cfvo type="num" val="0"/>
        <cfvo type="num" val="0"/>
        <color theme="1"/>
        <color theme="1"/>
      </colorScale>
    </cfRule>
  </conditionalFormatting>
  <conditionalFormatting sqref="B380 C381 E383 D382">
    <cfRule type="colorScale" priority="6">
      <colorScale>
        <cfvo type="num" val="0"/>
        <cfvo type="num" val="0"/>
        <color theme="1"/>
        <color theme="1"/>
      </colorScale>
    </cfRule>
  </conditionalFormatting>
  <conditionalFormatting sqref="B384 C385 D386 E387">
    <cfRule type="colorScale" priority="5">
      <colorScale>
        <cfvo type="num" val="0"/>
        <cfvo type="num" val="0"/>
        <color theme="1"/>
        <color theme="1"/>
      </colorScale>
    </cfRule>
  </conditionalFormatting>
  <conditionalFormatting sqref="B388 C389 E391 D390">
    <cfRule type="colorScale" priority="4">
      <colorScale>
        <cfvo type="num" val="0"/>
        <cfvo type="num" val="0"/>
        <color theme="1"/>
        <color theme="1"/>
      </colorScale>
    </cfRule>
  </conditionalFormatting>
  <conditionalFormatting sqref="B392 C393 D394 E395">
    <cfRule type="colorScale" priority="3">
      <colorScale>
        <cfvo type="num" val="0"/>
        <cfvo type="num" val="0"/>
        <color theme="1"/>
        <color theme="1"/>
      </colorScale>
    </cfRule>
  </conditionalFormatting>
  <conditionalFormatting sqref="B396 C397 E399 D398">
    <cfRule type="colorScale" priority="2">
      <colorScale>
        <cfvo type="num" val="0"/>
        <cfvo type="num" val="0"/>
        <color theme="1"/>
        <color theme="1"/>
      </colorScale>
    </cfRule>
  </conditionalFormatting>
  <conditionalFormatting sqref="C401 B400 D402 E403">
    <cfRule type="colorScale" priority="1">
      <colorScale>
        <cfvo type="num" val="0"/>
        <cfvo type="num" val="0"/>
        <color theme="1"/>
        <color theme="1"/>
      </colorScale>
    </cfRule>
  </conditionalFormatting>
  <pageMargins left="0.7" right="0.7" top="0.75" bottom="0.75" header="0.3" footer="0.3"/>
  <pageSetup paperSize="9" orientation="portrait" horizontalDpi="4294967292" verticalDpi="4294967292"/>
  <ignoredErrors>
    <ignoredError sqref="A1:E403" emptyCellReference="1"/>
  </ignoredErrors>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'LOGIC SEQUENCES'!$A$2:$A$4</xm:f>
          </x14:formula1>
          <xm:sqref>L4:L403</xm:sqref>
        </x14:dataValidation>
        <x14:dataValidation type="list" allowBlank="1" showInputMessage="1" showErrorMessage="1">
          <x14:formula1>
            <xm:f>'LOGIC SEQUENCES'!$A$2:$A$3</xm:f>
          </x14:formula1>
          <xm:sqref>G4:G403</xm:sqref>
        </x14:dataValidation>
        <x14:dataValidation type="list" allowBlank="1" showInputMessage="1" showErrorMessage="1">
          <x14:formula1>
            <xm:f>'LOGIC SEQUENCES'!$B$2:$B$3</xm:f>
          </x14:formula1>
          <xm:sqref>H4:K403 M4:Q403</xm:sqref>
        </x14:dataValidation>
        <x14:dataValidation type="list" allowBlank="1" showInputMessage="1" showErrorMessage="1">
          <x14:formula1>
            <xm:f>DEFINITIONS!A$2:A$3</xm:f>
          </x14:formula1>
          <xm:sqref>F4:F403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dimension ref="A1:AB804"/>
  <sheetViews>
    <sheetView zoomScale="82" zoomScaleNormal="82" zoomScalePageLayoutView="82" workbookViewId="0">
      <pane xSplit="6" ySplit="4" topLeftCell="G5" activePane="bottomRight" state="frozenSplit"/>
      <selection pane="topRight" activeCell="G1" sqref="G1"/>
      <selection pane="bottomLeft" activeCell="A5" sqref="A5"/>
      <selection pane="bottomRight" activeCell="C10" sqref="C10"/>
    </sheetView>
  </sheetViews>
  <sheetFormatPr defaultColWidth="8.85546875" defaultRowHeight="15"/>
  <cols>
    <col min="1" max="1" width="10.85546875" customWidth="1"/>
    <col min="2" max="5" width="9.7109375" bestFit="1" customWidth="1"/>
    <col min="6" max="6" width="6.28515625" style="21" customWidth="1"/>
    <col min="7" max="7" width="8.7109375" style="1" customWidth="1"/>
    <col min="8" max="8" width="9.140625" style="1" customWidth="1"/>
    <col min="9" max="9" width="9" style="1" customWidth="1"/>
    <col min="10" max="10" width="7.85546875" style="1" customWidth="1"/>
    <col min="11" max="11" width="5.28515625" style="1" customWidth="1"/>
    <col min="12" max="12" width="5.7109375" style="1" customWidth="1"/>
    <col min="13" max="13" width="6.140625" style="1" customWidth="1"/>
    <col min="14" max="14" width="7.7109375" style="1" customWidth="1"/>
    <col min="15" max="15" width="8" style="1" customWidth="1"/>
    <col min="16" max="16" width="12.140625" style="2" customWidth="1"/>
    <col min="17" max="17" width="14.85546875" style="1" customWidth="1"/>
    <col min="18" max="18" width="30.28515625" style="2" customWidth="1"/>
    <col min="19" max="19" width="15.140625" style="1" customWidth="1"/>
    <col min="20" max="20" width="33.42578125" style="1" customWidth="1"/>
    <col min="21" max="21" width="23.42578125" customWidth="1"/>
    <col min="22" max="22" width="21.140625" customWidth="1"/>
    <col min="23" max="23" width="14.85546875" customWidth="1"/>
    <col min="24" max="24" width="13.42578125" style="2" customWidth="1"/>
    <col min="25" max="25" width="24.85546875" customWidth="1"/>
    <col min="26" max="26" width="12" customWidth="1"/>
    <col min="27" max="27" width="25.7109375" customWidth="1"/>
  </cols>
  <sheetData>
    <row r="1" spans="1:28" ht="21">
      <c r="A1" s="8" t="s">
        <v>164</v>
      </c>
      <c r="B1" s="8"/>
      <c r="C1" s="8"/>
      <c r="D1" s="8"/>
      <c r="E1" s="8"/>
      <c r="F1" s="18"/>
      <c r="G1" s="7"/>
      <c r="H1" s="7"/>
      <c r="I1" s="7"/>
      <c r="J1" s="7"/>
      <c r="K1" s="7"/>
      <c r="L1" s="7"/>
      <c r="M1" s="7"/>
      <c r="N1" s="7"/>
    </row>
    <row r="2" spans="1:28" s="5" customFormat="1" ht="27" customHeight="1">
      <c r="A2" s="94" t="s">
        <v>4</v>
      </c>
      <c r="B2" s="84" t="s">
        <v>159</v>
      </c>
      <c r="C2" s="84"/>
      <c r="D2" s="84"/>
      <c r="E2" s="84"/>
      <c r="F2" s="99" t="s">
        <v>60</v>
      </c>
      <c r="G2" s="98" t="s">
        <v>63</v>
      </c>
      <c r="H2" s="98"/>
      <c r="I2" s="98"/>
      <c r="J2" s="98"/>
      <c r="K2" s="98"/>
      <c r="L2" s="98"/>
      <c r="M2" s="98"/>
      <c r="N2" s="98"/>
      <c r="O2" s="98"/>
      <c r="P2" s="98"/>
      <c r="Q2" s="98"/>
      <c r="R2" s="98"/>
      <c r="S2" s="98" t="s">
        <v>64</v>
      </c>
      <c r="T2" s="98"/>
      <c r="U2" s="98"/>
      <c r="V2" s="98"/>
      <c r="W2" s="98"/>
      <c r="X2" s="98" t="s">
        <v>82</v>
      </c>
      <c r="Y2" s="98"/>
      <c r="Z2" s="98"/>
      <c r="AA2" s="98"/>
    </row>
    <row r="3" spans="1:28" ht="45.95" customHeight="1">
      <c r="A3" s="94"/>
      <c r="B3" s="6" t="s">
        <v>0</v>
      </c>
      <c r="C3" s="6" t="s">
        <v>1</v>
      </c>
      <c r="D3" s="6" t="s">
        <v>2</v>
      </c>
      <c r="E3" s="6" t="s">
        <v>3</v>
      </c>
      <c r="F3" s="99"/>
      <c r="G3" s="84" t="s">
        <v>58</v>
      </c>
      <c r="H3" s="84"/>
      <c r="I3" s="94" t="s">
        <v>72</v>
      </c>
      <c r="J3" s="94"/>
      <c r="K3" s="6" t="s">
        <v>75</v>
      </c>
      <c r="L3" s="6" t="s">
        <v>76</v>
      </c>
      <c r="M3" s="6" t="s">
        <v>59</v>
      </c>
      <c r="N3" s="10" t="s">
        <v>78</v>
      </c>
      <c r="O3" s="6" t="s">
        <v>71</v>
      </c>
      <c r="P3" s="10" t="s">
        <v>77</v>
      </c>
      <c r="Q3" s="23" t="s">
        <v>109</v>
      </c>
      <c r="R3" s="23" t="s">
        <v>86</v>
      </c>
      <c r="S3" s="10" t="s">
        <v>110</v>
      </c>
      <c r="T3" s="10" t="s">
        <v>111</v>
      </c>
      <c r="U3" s="10" t="s">
        <v>87</v>
      </c>
      <c r="V3" s="10" t="s">
        <v>167</v>
      </c>
      <c r="W3" s="61" t="s">
        <v>166</v>
      </c>
      <c r="X3" s="61" t="s">
        <v>112</v>
      </c>
      <c r="Y3" s="61" t="s">
        <v>83</v>
      </c>
      <c r="Z3" s="10" t="s">
        <v>84</v>
      </c>
      <c r="AA3" s="61" t="s">
        <v>85</v>
      </c>
    </row>
    <row r="4" spans="1:28" ht="20.100000000000001" customHeight="1">
      <c r="A4" s="6"/>
      <c r="B4" s="6"/>
      <c r="C4" s="6"/>
      <c r="D4" s="6"/>
      <c r="E4" s="6"/>
      <c r="F4" s="19"/>
      <c r="G4" s="6" t="s">
        <v>73</v>
      </c>
      <c r="H4" s="6" t="s">
        <v>74</v>
      </c>
      <c r="I4" s="6" t="s">
        <v>73</v>
      </c>
      <c r="J4" s="6" t="s">
        <v>74</v>
      </c>
      <c r="K4" s="6"/>
      <c r="L4" s="6"/>
      <c r="M4" s="6"/>
      <c r="N4" s="10"/>
      <c r="O4" s="6"/>
      <c r="P4" s="9"/>
      <c r="Q4" s="6"/>
      <c r="R4" s="9"/>
      <c r="S4" s="10"/>
      <c r="T4" s="10"/>
      <c r="U4" s="10"/>
      <c r="V4" s="10"/>
      <c r="W4" s="10"/>
    </row>
    <row r="5" spans="1:28">
      <c r="A5" s="25">
        <f>Visits!A$4</f>
        <v>0</v>
      </c>
      <c r="B5" s="11">
        <f>Visits!B4</f>
        <v>0</v>
      </c>
      <c r="C5" s="14"/>
      <c r="D5" s="14"/>
      <c r="E5" s="14"/>
      <c r="F5" s="20" t="s">
        <v>61</v>
      </c>
      <c r="H5" s="24"/>
      <c r="U5" s="2"/>
      <c r="V5" s="2"/>
      <c r="W5" s="31"/>
      <c r="Y5" s="31"/>
      <c r="Z5" s="2"/>
      <c r="AA5" s="31"/>
    </row>
    <row r="6" spans="1:28">
      <c r="A6" s="25">
        <f>Visits!A$4</f>
        <v>0</v>
      </c>
      <c r="B6" s="11">
        <f>Visits!B4</f>
        <v>0</v>
      </c>
      <c r="C6" s="17"/>
      <c r="D6" s="17"/>
      <c r="E6" s="17"/>
      <c r="F6" s="20" t="s">
        <v>62</v>
      </c>
      <c r="G6" s="57"/>
      <c r="H6" s="24"/>
      <c r="I6" s="57"/>
      <c r="J6" s="57"/>
      <c r="K6" s="57"/>
      <c r="L6" s="57"/>
      <c r="M6" s="57"/>
      <c r="N6" s="57"/>
      <c r="O6" s="57"/>
      <c r="P6" s="57"/>
      <c r="Q6" s="57"/>
      <c r="R6" s="57"/>
      <c r="S6" s="57"/>
      <c r="T6" s="57"/>
      <c r="U6" s="57"/>
      <c r="V6" s="57"/>
      <c r="W6" s="57"/>
      <c r="X6" s="57"/>
      <c r="Y6" s="57"/>
      <c r="Z6" s="57"/>
      <c r="AA6" s="57"/>
    </row>
    <row r="7" spans="1:28">
      <c r="A7" s="25">
        <f>Visits!A$4</f>
        <v>0</v>
      </c>
      <c r="B7" s="13"/>
      <c r="C7" s="15">
        <f>Visits!C4</f>
        <v>0</v>
      </c>
      <c r="D7" s="14"/>
      <c r="E7" s="14"/>
      <c r="F7" s="20" t="s">
        <v>61</v>
      </c>
      <c r="G7" s="57"/>
      <c r="H7" s="24"/>
      <c r="I7" s="57"/>
      <c r="J7" s="57"/>
      <c r="K7" s="57"/>
      <c r="L7" s="57"/>
      <c r="M7" s="57"/>
      <c r="N7" s="57"/>
      <c r="O7" s="57"/>
      <c r="P7" s="57"/>
      <c r="Q7" s="57"/>
      <c r="R7" s="57"/>
      <c r="S7" s="57"/>
      <c r="T7" s="57"/>
      <c r="U7" s="57"/>
      <c r="V7" s="57"/>
      <c r="W7" s="57"/>
      <c r="X7" s="57"/>
      <c r="Y7" s="57"/>
      <c r="Z7" s="57"/>
      <c r="AA7" s="57"/>
      <c r="AB7" s="21"/>
    </row>
    <row r="8" spans="1:28">
      <c r="A8" s="25">
        <f>Visits!A$4</f>
        <v>0</v>
      </c>
      <c r="B8" s="13"/>
      <c r="C8" s="15">
        <f>Visits!C4</f>
        <v>0</v>
      </c>
      <c r="D8" s="14"/>
      <c r="E8" s="14"/>
      <c r="F8" s="20" t="s">
        <v>62</v>
      </c>
      <c r="G8" s="57"/>
      <c r="H8" s="24"/>
      <c r="I8" s="57"/>
      <c r="J8" s="57"/>
      <c r="K8" s="57"/>
      <c r="L8" s="57"/>
      <c r="M8" s="57"/>
      <c r="N8" s="57"/>
      <c r="O8" s="57"/>
      <c r="P8" s="57"/>
      <c r="Q8" s="57"/>
      <c r="R8" s="57"/>
      <c r="S8" s="57"/>
      <c r="T8" s="57"/>
      <c r="U8" s="57"/>
      <c r="V8" s="57"/>
      <c r="W8" s="57"/>
      <c r="X8" s="57"/>
      <c r="Y8" s="57"/>
      <c r="Z8" s="57"/>
      <c r="AA8" s="57"/>
      <c r="AB8" s="21"/>
    </row>
    <row r="9" spans="1:28">
      <c r="A9" s="25">
        <f>Visits!A$4</f>
        <v>0</v>
      </c>
      <c r="B9" s="13"/>
      <c r="C9" s="14"/>
      <c r="D9" s="15">
        <f>Visits!D4</f>
        <v>0</v>
      </c>
      <c r="E9" s="14"/>
      <c r="F9" s="20" t="s">
        <v>61</v>
      </c>
      <c r="G9" s="57"/>
      <c r="H9" s="24"/>
      <c r="I9" s="57"/>
      <c r="J9" s="57"/>
      <c r="K9" s="57"/>
      <c r="L9" s="57"/>
      <c r="M9" s="57"/>
      <c r="N9" s="57"/>
      <c r="O9" s="57"/>
      <c r="P9" s="57"/>
      <c r="Q9" s="57"/>
      <c r="R9" s="57"/>
      <c r="S9" s="57"/>
      <c r="T9" s="57"/>
      <c r="U9" s="57"/>
      <c r="V9" s="57"/>
      <c r="W9" s="57"/>
      <c r="X9" s="57"/>
      <c r="Y9" s="57"/>
      <c r="Z9" s="57"/>
      <c r="AA9" s="57"/>
      <c r="AB9" s="21"/>
    </row>
    <row r="10" spans="1:28">
      <c r="A10" s="25">
        <f>Visits!A$4</f>
        <v>0</v>
      </c>
      <c r="B10" s="13"/>
      <c r="C10" s="14"/>
      <c r="D10" s="15">
        <f>Visits!D4</f>
        <v>0</v>
      </c>
      <c r="E10" s="14"/>
      <c r="F10" s="20" t="s">
        <v>62</v>
      </c>
      <c r="G10" s="57"/>
      <c r="H10" s="24"/>
      <c r="I10" s="57"/>
      <c r="J10" s="57"/>
      <c r="K10" s="57"/>
      <c r="L10" s="57"/>
      <c r="M10" s="57"/>
      <c r="N10" s="57"/>
      <c r="O10" s="57"/>
      <c r="P10" s="57"/>
      <c r="Q10" s="57"/>
      <c r="R10" s="57"/>
      <c r="S10" s="57"/>
      <c r="T10" s="57"/>
      <c r="U10" s="57"/>
      <c r="V10" s="57"/>
      <c r="W10" s="57"/>
      <c r="X10" s="57"/>
      <c r="Y10" s="57"/>
      <c r="Z10" s="57"/>
      <c r="AA10" s="57"/>
      <c r="AB10" s="21"/>
    </row>
    <row r="11" spans="1:28">
      <c r="A11" s="25">
        <f>Visits!A$4</f>
        <v>0</v>
      </c>
      <c r="B11" s="13"/>
      <c r="C11" s="14"/>
      <c r="D11" s="14"/>
      <c r="E11" s="15">
        <f>Visits!E4</f>
        <v>0</v>
      </c>
      <c r="F11" s="20" t="s">
        <v>61</v>
      </c>
      <c r="G11" s="57"/>
      <c r="H11" s="24"/>
      <c r="I11" s="57"/>
      <c r="J11" s="57"/>
      <c r="K11" s="57"/>
      <c r="L11" s="57"/>
      <c r="M11" s="57"/>
      <c r="N11" s="57"/>
      <c r="O11" s="57"/>
      <c r="P11" s="57"/>
      <c r="Q11" s="57"/>
      <c r="R11" s="57"/>
      <c r="S11" s="57"/>
      <c r="T11" s="57"/>
      <c r="U11" s="57"/>
      <c r="V11" s="57"/>
      <c r="W11" s="57"/>
      <c r="X11" s="57"/>
      <c r="Y11" s="57"/>
      <c r="Z11" s="57"/>
      <c r="AA11" s="57"/>
      <c r="AB11" s="21"/>
    </row>
    <row r="12" spans="1:28" s="70" customFormat="1">
      <c r="A12" s="48">
        <f>Visits!A$4</f>
        <v>0</v>
      </c>
      <c r="B12" s="68"/>
      <c r="C12" s="69"/>
      <c r="D12" s="69"/>
      <c r="E12" s="49">
        <f>Visits!E4</f>
        <v>0</v>
      </c>
      <c r="F12" s="76" t="s">
        <v>62</v>
      </c>
      <c r="G12" s="75"/>
      <c r="H12" s="79"/>
      <c r="I12" s="75"/>
      <c r="J12" s="75"/>
      <c r="K12" s="75"/>
      <c r="L12" s="75"/>
      <c r="M12" s="75"/>
      <c r="N12" s="75"/>
      <c r="O12" s="75"/>
      <c r="P12" s="75"/>
      <c r="Q12" s="75"/>
      <c r="R12" s="75"/>
      <c r="S12" s="75"/>
      <c r="T12" s="75"/>
      <c r="U12" s="75"/>
      <c r="V12" s="75"/>
      <c r="W12" s="75"/>
      <c r="X12" s="75"/>
      <c r="Y12" s="75"/>
      <c r="Z12" s="75"/>
      <c r="AA12" s="75"/>
      <c r="AB12" s="80"/>
    </row>
    <row r="13" spans="1:28">
      <c r="A13" s="16">
        <f>Visits!A$5</f>
        <v>0</v>
      </c>
      <c r="B13" s="11">
        <f>Visits!B$5</f>
        <v>0</v>
      </c>
      <c r="C13" s="14"/>
      <c r="D13" s="14"/>
      <c r="E13" s="14"/>
      <c r="F13" s="20" t="s">
        <v>61</v>
      </c>
      <c r="G13" s="57"/>
      <c r="H13" s="24"/>
      <c r="I13" s="57"/>
      <c r="J13" s="57"/>
      <c r="K13" s="57"/>
      <c r="L13" s="57"/>
      <c r="M13" s="57"/>
      <c r="N13" s="57"/>
      <c r="O13" s="57"/>
      <c r="P13" s="57"/>
      <c r="Q13" s="57"/>
      <c r="R13" s="57"/>
      <c r="S13" s="57"/>
      <c r="T13" s="57"/>
      <c r="U13" s="57"/>
      <c r="V13" s="57"/>
      <c r="W13" s="57"/>
      <c r="X13" s="57"/>
      <c r="Y13" s="57"/>
      <c r="Z13" s="57"/>
      <c r="AA13" s="57"/>
      <c r="AB13" s="21"/>
    </row>
    <row r="14" spans="1:28">
      <c r="A14" s="16">
        <f>Visits!A$5</f>
        <v>0</v>
      </c>
      <c r="B14" s="11">
        <f>Visits!B$5</f>
        <v>0</v>
      </c>
      <c r="C14" s="17"/>
      <c r="D14" s="17"/>
      <c r="E14" s="17"/>
      <c r="F14" s="20" t="s">
        <v>62</v>
      </c>
      <c r="G14" s="57"/>
      <c r="H14" s="24"/>
      <c r="I14" s="57"/>
      <c r="J14" s="57"/>
      <c r="K14" s="57"/>
      <c r="L14" s="57"/>
      <c r="M14" s="57"/>
      <c r="N14" s="57"/>
      <c r="O14" s="57"/>
      <c r="P14" s="57"/>
      <c r="Q14" s="57"/>
      <c r="R14" s="57"/>
      <c r="S14" s="57"/>
      <c r="T14" s="57"/>
      <c r="U14" s="57"/>
      <c r="V14" s="57"/>
      <c r="W14" s="57"/>
      <c r="X14" s="57"/>
      <c r="Y14" s="57"/>
      <c r="Z14" s="57"/>
      <c r="AA14" s="57"/>
      <c r="AB14" s="21"/>
    </row>
    <row r="15" spans="1:28">
      <c r="A15" s="16">
        <f>Visits!A$5</f>
        <v>0</v>
      </c>
      <c r="B15" s="13"/>
      <c r="C15" s="15">
        <f>Visits!C5</f>
        <v>0</v>
      </c>
      <c r="D15" s="14"/>
      <c r="E15" s="14"/>
      <c r="F15" s="20" t="s">
        <v>61</v>
      </c>
      <c r="G15" s="57"/>
      <c r="H15" s="24"/>
      <c r="I15" s="57"/>
      <c r="J15" s="57"/>
      <c r="K15" s="57"/>
      <c r="L15" s="57"/>
      <c r="M15" s="57"/>
      <c r="N15" s="57"/>
      <c r="O15" s="57"/>
      <c r="P15" s="57"/>
      <c r="Q15" s="57"/>
      <c r="R15" s="57"/>
      <c r="S15" s="57"/>
      <c r="T15" s="57"/>
      <c r="U15" s="57"/>
      <c r="V15" s="57"/>
      <c r="W15" s="57"/>
      <c r="X15" s="57"/>
      <c r="Y15" s="57"/>
      <c r="Z15" s="57"/>
      <c r="AA15" s="57"/>
      <c r="AB15" s="21"/>
    </row>
    <row r="16" spans="1:28">
      <c r="A16" s="16">
        <f>Visits!A$5</f>
        <v>0</v>
      </c>
      <c r="B16" s="13"/>
      <c r="C16" s="15">
        <f>Visits!C5</f>
        <v>0</v>
      </c>
      <c r="D16" s="14"/>
      <c r="E16" s="14"/>
      <c r="F16" s="20" t="s">
        <v>62</v>
      </c>
      <c r="G16" s="57"/>
      <c r="H16" s="24"/>
      <c r="I16" s="57"/>
      <c r="J16" s="57"/>
      <c r="K16" s="57"/>
      <c r="L16" s="57"/>
      <c r="M16" s="57"/>
      <c r="N16" s="57"/>
      <c r="O16" s="57"/>
      <c r="P16" s="57"/>
      <c r="Q16" s="57"/>
      <c r="R16" s="57"/>
      <c r="S16" s="57"/>
      <c r="T16" s="57"/>
      <c r="U16" s="57"/>
      <c r="V16" s="57"/>
      <c r="W16" s="57"/>
      <c r="X16" s="57"/>
      <c r="Y16" s="57"/>
      <c r="Z16" s="57"/>
      <c r="AA16" s="57"/>
      <c r="AB16" s="21"/>
    </row>
    <row r="17" spans="1:28">
      <c r="A17" s="16">
        <f>Visits!A$5</f>
        <v>0</v>
      </c>
      <c r="B17" s="13"/>
      <c r="C17" s="14"/>
      <c r="D17" s="15">
        <f>Visits!D5</f>
        <v>0</v>
      </c>
      <c r="E17" s="14"/>
      <c r="F17" s="20" t="s">
        <v>61</v>
      </c>
      <c r="G17" s="57"/>
      <c r="H17" s="24"/>
      <c r="I17" s="57"/>
      <c r="J17" s="57"/>
      <c r="K17" s="57"/>
      <c r="L17" s="57"/>
      <c r="M17" s="57"/>
      <c r="N17" s="57"/>
      <c r="O17" s="57"/>
      <c r="P17" s="57"/>
      <c r="Q17" s="57"/>
      <c r="R17" s="57"/>
      <c r="S17" s="57"/>
      <c r="T17" s="57"/>
      <c r="U17" s="57"/>
      <c r="V17" s="57"/>
      <c r="W17" s="57"/>
      <c r="X17" s="57"/>
      <c r="Y17" s="57"/>
      <c r="Z17" s="57"/>
      <c r="AA17" s="57"/>
      <c r="AB17" s="21"/>
    </row>
    <row r="18" spans="1:28">
      <c r="A18" s="16">
        <f>Visits!A$5</f>
        <v>0</v>
      </c>
      <c r="B18" s="13"/>
      <c r="C18" s="14"/>
      <c r="D18" s="15">
        <f>Visits!D5</f>
        <v>0</v>
      </c>
      <c r="E18" s="14"/>
      <c r="F18" s="20" t="s">
        <v>62</v>
      </c>
      <c r="G18" s="57"/>
      <c r="H18" s="24"/>
      <c r="I18" s="57"/>
      <c r="J18" s="57"/>
      <c r="K18" s="57"/>
      <c r="L18" s="57"/>
      <c r="M18" s="57"/>
      <c r="N18" s="57"/>
      <c r="O18" s="57"/>
      <c r="P18" s="57"/>
      <c r="Q18" s="57"/>
      <c r="R18" s="57"/>
      <c r="S18" s="57"/>
      <c r="T18" s="57"/>
      <c r="U18" s="57"/>
      <c r="V18" s="57"/>
      <c r="W18" s="57"/>
      <c r="X18" s="57"/>
      <c r="Y18" s="57"/>
      <c r="Z18" s="57"/>
      <c r="AA18" s="57"/>
      <c r="AB18" s="21"/>
    </row>
    <row r="19" spans="1:28">
      <c r="A19" s="16">
        <f>Visits!A$5</f>
        <v>0</v>
      </c>
      <c r="B19" s="13"/>
      <c r="C19" s="14"/>
      <c r="D19" s="14"/>
      <c r="E19" s="15">
        <f>Visits!E5</f>
        <v>0</v>
      </c>
      <c r="F19" s="20" t="s">
        <v>61</v>
      </c>
      <c r="G19" s="57"/>
      <c r="H19" s="24"/>
      <c r="I19" s="57"/>
      <c r="J19" s="57"/>
      <c r="K19" s="57"/>
      <c r="L19" s="57"/>
      <c r="M19" s="57"/>
      <c r="N19" s="57"/>
      <c r="O19" s="57"/>
      <c r="P19" s="57"/>
      <c r="Q19" s="57"/>
      <c r="R19" s="57"/>
      <c r="S19" s="57"/>
      <c r="T19" s="57"/>
      <c r="U19" s="57"/>
      <c r="V19" s="57"/>
      <c r="W19" s="57"/>
      <c r="X19" s="57"/>
      <c r="Y19" s="57"/>
      <c r="Z19" s="57"/>
      <c r="AA19" s="57"/>
      <c r="AB19" s="21"/>
    </row>
    <row r="20" spans="1:28" s="70" customFormat="1">
      <c r="A20" s="56">
        <f>Visits!A$5</f>
        <v>0</v>
      </c>
      <c r="B20" s="68"/>
      <c r="C20" s="69"/>
      <c r="D20" s="69"/>
      <c r="E20" s="49">
        <f>Visits!E5</f>
        <v>0</v>
      </c>
      <c r="F20" s="76" t="s">
        <v>62</v>
      </c>
      <c r="G20" s="75"/>
      <c r="H20" s="79"/>
      <c r="I20" s="75"/>
      <c r="J20" s="75"/>
      <c r="K20" s="75"/>
      <c r="L20" s="75"/>
      <c r="M20" s="75"/>
      <c r="N20" s="75"/>
      <c r="O20" s="75"/>
      <c r="P20" s="75"/>
      <c r="Q20" s="75"/>
      <c r="R20" s="75"/>
      <c r="S20" s="75"/>
      <c r="T20" s="75"/>
      <c r="U20" s="75"/>
      <c r="V20" s="75"/>
      <c r="W20" s="75"/>
      <c r="X20" s="75"/>
      <c r="Y20" s="75"/>
      <c r="Z20" s="75"/>
      <c r="AA20" s="75"/>
      <c r="AB20" s="80"/>
    </row>
    <row r="21" spans="1:28">
      <c r="A21" s="25">
        <f>Visits!A$6</f>
        <v>0</v>
      </c>
      <c r="B21" s="11">
        <f>Visits!B$6</f>
        <v>0</v>
      </c>
      <c r="C21" s="14"/>
      <c r="D21" s="14"/>
      <c r="E21" s="14"/>
      <c r="F21" s="20" t="s">
        <v>61</v>
      </c>
      <c r="G21" s="57"/>
      <c r="H21" s="24"/>
      <c r="I21" s="57"/>
      <c r="J21" s="57"/>
      <c r="K21" s="57"/>
      <c r="L21" s="57"/>
      <c r="M21" s="57"/>
      <c r="N21" s="57"/>
      <c r="O21" s="57"/>
      <c r="P21" s="57"/>
      <c r="Q21" s="57"/>
      <c r="R21" s="57"/>
      <c r="S21" s="57"/>
      <c r="T21" s="57"/>
      <c r="U21" s="57"/>
      <c r="V21" s="57"/>
      <c r="W21" s="57"/>
      <c r="X21" s="57"/>
      <c r="Y21" s="57"/>
      <c r="Z21" s="57"/>
      <c r="AA21" s="57"/>
      <c r="AB21" s="21"/>
    </row>
    <row r="22" spans="1:28">
      <c r="A22" s="25">
        <f>Visits!A$6</f>
        <v>0</v>
      </c>
      <c r="B22" s="11">
        <f>Visits!B$6</f>
        <v>0</v>
      </c>
      <c r="C22" s="17"/>
      <c r="D22" s="17"/>
      <c r="E22" s="17"/>
      <c r="F22" s="20" t="s">
        <v>62</v>
      </c>
      <c r="G22" s="57"/>
      <c r="H22" s="24"/>
      <c r="I22" s="57"/>
      <c r="J22" s="57"/>
      <c r="K22" s="57"/>
      <c r="L22" s="57"/>
      <c r="M22" s="57"/>
      <c r="N22" s="57"/>
      <c r="O22" s="57"/>
      <c r="P22" s="57"/>
      <c r="Q22" s="57"/>
      <c r="R22" s="57"/>
      <c r="S22" s="57"/>
      <c r="T22" s="57"/>
      <c r="U22" s="57"/>
      <c r="V22" s="57"/>
      <c r="W22" s="57"/>
      <c r="X22" s="57"/>
      <c r="Y22" s="57"/>
      <c r="Z22" s="57"/>
      <c r="AA22" s="57"/>
      <c r="AB22" s="21"/>
    </row>
    <row r="23" spans="1:28">
      <c r="A23" s="25">
        <f>Visits!A$6</f>
        <v>0</v>
      </c>
      <c r="B23" s="13"/>
      <c r="C23" s="15">
        <f>Visits!C$6</f>
        <v>0</v>
      </c>
      <c r="D23" s="14"/>
      <c r="E23" s="14"/>
      <c r="F23" s="20" t="s">
        <v>61</v>
      </c>
      <c r="G23" s="57"/>
      <c r="H23" s="24"/>
      <c r="I23" s="57"/>
      <c r="J23" s="57"/>
      <c r="K23" s="57"/>
      <c r="L23" s="57"/>
      <c r="M23" s="57"/>
      <c r="N23" s="57"/>
      <c r="O23" s="57"/>
      <c r="P23" s="57"/>
      <c r="Q23" s="57"/>
      <c r="R23" s="57"/>
      <c r="S23" s="57"/>
      <c r="T23" s="57"/>
      <c r="U23" s="57"/>
      <c r="V23" s="57"/>
      <c r="W23" s="57"/>
      <c r="X23" s="57"/>
      <c r="Y23" s="57"/>
      <c r="Z23" s="57"/>
      <c r="AA23" s="57"/>
      <c r="AB23" s="21"/>
    </row>
    <row r="24" spans="1:28">
      <c r="A24" s="25">
        <f>Visits!A$6</f>
        <v>0</v>
      </c>
      <c r="B24" s="13"/>
      <c r="C24" s="15">
        <f>Visits!C$6</f>
        <v>0</v>
      </c>
      <c r="D24" s="14"/>
      <c r="E24" s="14"/>
      <c r="F24" s="20" t="s">
        <v>62</v>
      </c>
      <c r="G24" s="57"/>
      <c r="H24" s="24"/>
      <c r="I24" s="57"/>
      <c r="J24" s="57"/>
      <c r="K24" s="57"/>
      <c r="L24" s="57"/>
      <c r="M24" s="57"/>
      <c r="N24" s="57"/>
      <c r="O24" s="57"/>
      <c r="P24" s="57"/>
      <c r="Q24" s="57"/>
      <c r="R24" s="57"/>
      <c r="S24" s="57"/>
      <c r="T24" s="57"/>
      <c r="U24" s="57"/>
      <c r="V24" s="57"/>
      <c r="W24" s="57"/>
      <c r="X24" s="57"/>
      <c r="Y24" s="57"/>
      <c r="Z24" s="57"/>
      <c r="AA24" s="57"/>
      <c r="AB24" s="21"/>
    </row>
    <row r="25" spans="1:28">
      <c r="A25" s="25">
        <f>Visits!A$6</f>
        <v>0</v>
      </c>
      <c r="B25" s="13"/>
      <c r="C25" s="14"/>
      <c r="D25" s="15">
        <f>Visits!D$6</f>
        <v>0</v>
      </c>
      <c r="E25" s="14"/>
      <c r="F25" s="20" t="s">
        <v>61</v>
      </c>
      <c r="G25" s="57"/>
      <c r="H25" s="24"/>
      <c r="I25" s="57"/>
      <c r="J25" s="57"/>
      <c r="K25" s="57"/>
      <c r="L25" s="57"/>
      <c r="M25" s="57"/>
      <c r="N25" s="57"/>
      <c r="O25" s="57"/>
      <c r="P25" s="57"/>
      <c r="Q25" s="57"/>
      <c r="R25" s="57"/>
      <c r="S25" s="57"/>
      <c r="T25" s="57"/>
      <c r="U25" s="57"/>
      <c r="V25" s="57"/>
      <c r="W25" s="57"/>
      <c r="X25" s="57"/>
      <c r="Y25" s="57"/>
      <c r="Z25" s="57"/>
      <c r="AA25" s="57"/>
      <c r="AB25" s="21"/>
    </row>
    <row r="26" spans="1:28">
      <c r="A26" s="25">
        <f>Visits!A$6</f>
        <v>0</v>
      </c>
      <c r="B26" s="13"/>
      <c r="C26" s="14"/>
      <c r="D26" s="15">
        <f>Visits!D$6</f>
        <v>0</v>
      </c>
      <c r="E26" s="14"/>
      <c r="F26" s="20" t="s">
        <v>62</v>
      </c>
      <c r="G26" s="57"/>
      <c r="H26" s="24"/>
      <c r="I26" s="57"/>
      <c r="J26" s="57"/>
      <c r="K26" s="57"/>
      <c r="L26" s="57"/>
      <c r="M26" s="57"/>
      <c r="N26" s="57"/>
      <c r="O26" s="57"/>
      <c r="P26" s="57"/>
      <c r="Q26" s="57"/>
      <c r="R26" s="57"/>
      <c r="S26" s="57"/>
      <c r="T26" s="57"/>
      <c r="U26" s="57"/>
      <c r="V26" s="57"/>
      <c r="W26" s="57"/>
      <c r="X26" s="57"/>
      <c r="Y26" s="57"/>
      <c r="Z26" s="57"/>
      <c r="AA26" s="57"/>
      <c r="AB26" s="21"/>
    </row>
    <row r="27" spans="1:28">
      <c r="A27" s="25">
        <f>Visits!A$6</f>
        <v>0</v>
      </c>
      <c r="B27" s="13"/>
      <c r="C27" s="14"/>
      <c r="D27" s="14"/>
      <c r="E27" s="15">
        <f>Visits!E$6</f>
        <v>0</v>
      </c>
      <c r="F27" s="20" t="s">
        <v>61</v>
      </c>
      <c r="G27" s="57"/>
      <c r="H27" s="24"/>
      <c r="I27" s="57"/>
      <c r="J27" s="57"/>
      <c r="K27" s="57"/>
      <c r="L27" s="57"/>
      <c r="M27" s="57"/>
      <c r="N27" s="57"/>
      <c r="O27" s="57"/>
      <c r="P27" s="57"/>
      <c r="Q27" s="57"/>
      <c r="R27" s="57"/>
      <c r="S27" s="57"/>
      <c r="T27" s="57"/>
      <c r="U27" s="57"/>
      <c r="V27" s="57"/>
      <c r="W27" s="57"/>
      <c r="X27" s="57"/>
      <c r="Y27" s="57"/>
      <c r="Z27" s="57"/>
      <c r="AA27" s="57"/>
      <c r="AB27" s="21"/>
    </row>
    <row r="28" spans="1:28" s="70" customFormat="1">
      <c r="A28" s="48">
        <f>Visits!A$6</f>
        <v>0</v>
      </c>
      <c r="B28" s="68"/>
      <c r="C28" s="69"/>
      <c r="D28" s="69"/>
      <c r="E28" s="49">
        <f>Visits!E$6</f>
        <v>0</v>
      </c>
      <c r="F28" s="76" t="s">
        <v>62</v>
      </c>
      <c r="G28" s="75"/>
      <c r="H28" s="79"/>
      <c r="I28" s="75"/>
      <c r="J28" s="75"/>
      <c r="K28" s="75"/>
      <c r="L28" s="75"/>
      <c r="M28" s="75"/>
      <c r="N28" s="75"/>
      <c r="O28" s="75"/>
      <c r="P28" s="75"/>
      <c r="Q28" s="75"/>
      <c r="R28" s="75"/>
      <c r="S28" s="75"/>
      <c r="T28" s="75"/>
      <c r="U28" s="75"/>
      <c r="V28" s="75"/>
      <c r="W28" s="75"/>
      <c r="X28" s="75"/>
      <c r="Y28" s="75"/>
      <c r="Z28" s="75"/>
      <c r="AA28" s="75"/>
      <c r="AB28" s="80"/>
    </row>
    <row r="29" spans="1:28">
      <c r="A29" s="16">
        <f>Visits!A$7</f>
        <v>0</v>
      </c>
      <c r="B29" s="11">
        <f>Visits!B$7</f>
        <v>0</v>
      </c>
      <c r="C29" s="14"/>
      <c r="D29" s="14"/>
      <c r="E29" s="14"/>
      <c r="F29" s="20" t="s">
        <v>61</v>
      </c>
      <c r="G29" s="57"/>
      <c r="H29" s="24"/>
      <c r="I29" s="57"/>
      <c r="J29" s="57"/>
      <c r="K29" s="57"/>
      <c r="L29" s="57"/>
      <c r="M29" s="57"/>
      <c r="N29" s="57"/>
      <c r="O29" s="57"/>
      <c r="P29" s="57"/>
      <c r="Q29" s="57"/>
      <c r="R29" s="57"/>
      <c r="S29" s="57"/>
      <c r="T29" s="57"/>
      <c r="U29" s="57"/>
      <c r="V29" s="57"/>
      <c r="W29" s="57"/>
      <c r="X29" s="57"/>
      <c r="Y29" s="57"/>
      <c r="Z29" s="57"/>
      <c r="AA29" s="57"/>
      <c r="AB29" s="21"/>
    </row>
    <row r="30" spans="1:28">
      <c r="A30" s="16">
        <f>Visits!A$7</f>
        <v>0</v>
      </c>
      <c r="B30" s="11">
        <f>Visits!B$7</f>
        <v>0</v>
      </c>
      <c r="C30" s="17"/>
      <c r="D30" s="17"/>
      <c r="E30" s="17"/>
      <c r="F30" s="20" t="s">
        <v>62</v>
      </c>
      <c r="G30" s="57"/>
      <c r="H30" s="24"/>
      <c r="I30" s="57"/>
      <c r="J30" s="57"/>
      <c r="K30" s="57"/>
      <c r="L30" s="57"/>
      <c r="M30" s="57"/>
      <c r="N30" s="57"/>
      <c r="O30" s="57"/>
      <c r="P30" s="57"/>
      <c r="Q30" s="57"/>
      <c r="R30" s="57"/>
      <c r="S30" s="57"/>
      <c r="T30" s="57"/>
      <c r="U30" s="57"/>
      <c r="V30" s="57"/>
      <c r="W30" s="57"/>
      <c r="X30" s="57"/>
      <c r="Y30" s="57"/>
      <c r="Z30" s="57"/>
      <c r="AA30" s="57"/>
      <c r="AB30" s="21"/>
    </row>
    <row r="31" spans="1:28">
      <c r="A31" s="16">
        <f>Visits!A$7</f>
        <v>0</v>
      </c>
      <c r="B31" s="13"/>
      <c r="C31" s="15">
        <f>Visits!C$7</f>
        <v>0</v>
      </c>
      <c r="D31" s="14"/>
      <c r="E31" s="14"/>
      <c r="F31" s="20" t="s">
        <v>61</v>
      </c>
      <c r="G31" s="57"/>
      <c r="H31" s="24"/>
      <c r="I31" s="57"/>
      <c r="J31" s="57"/>
      <c r="K31" s="57"/>
      <c r="L31" s="57"/>
      <c r="M31" s="57"/>
      <c r="N31" s="57"/>
      <c r="O31" s="57"/>
      <c r="P31" s="57"/>
      <c r="Q31" s="57"/>
      <c r="R31" s="57"/>
      <c r="S31" s="57"/>
      <c r="T31" s="57"/>
      <c r="U31" s="57"/>
      <c r="V31" s="57"/>
      <c r="W31" s="57"/>
      <c r="X31" s="57"/>
      <c r="Y31" s="57"/>
      <c r="Z31" s="57"/>
      <c r="AA31" s="57"/>
      <c r="AB31" s="21"/>
    </row>
    <row r="32" spans="1:28">
      <c r="A32" s="16">
        <f>Visits!A$7</f>
        <v>0</v>
      </c>
      <c r="B32" s="13"/>
      <c r="C32" s="15">
        <f>Visits!C$7</f>
        <v>0</v>
      </c>
      <c r="D32" s="14"/>
      <c r="E32" s="14"/>
      <c r="F32" s="20" t="s">
        <v>62</v>
      </c>
      <c r="G32" s="57"/>
      <c r="H32" s="24"/>
      <c r="I32" s="57"/>
      <c r="J32" s="57"/>
      <c r="K32" s="57"/>
      <c r="L32" s="57"/>
      <c r="M32" s="57"/>
      <c r="N32" s="57"/>
      <c r="O32" s="57"/>
      <c r="P32" s="57"/>
      <c r="Q32" s="57"/>
      <c r="R32" s="57"/>
      <c r="S32" s="57"/>
      <c r="T32" s="57"/>
      <c r="U32" s="57"/>
      <c r="V32" s="57"/>
      <c r="W32" s="57"/>
      <c r="X32" s="57"/>
      <c r="Y32" s="57"/>
      <c r="Z32" s="57"/>
      <c r="AA32" s="57"/>
      <c r="AB32" s="21"/>
    </row>
    <row r="33" spans="1:28">
      <c r="A33" s="16">
        <f>Visits!A$7</f>
        <v>0</v>
      </c>
      <c r="B33" s="13"/>
      <c r="C33" s="14"/>
      <c r="D33" s="15">
        <f>Visits!D$7</f>
        <v>0</v>
      </c>
      <c r="E33" s="14"/>
      <c r="F33" s="20" t="s">
        <v>61</v>
      </c>
      <c r="G33" s="57"/>
      <c r="H33" s="24"/>
      <c r="I33" s="57"/>
      <c r="J33" s="57"/>
      <c r="K33" s="57"/>
      <c r="L33" s="57"/>
      <c r="M33" s="57"/>
      <c r="N33" s="57"/>
      <c r="O33" s="57"/>
      <c r="P33" s="57"/>
      <c r="Q33" s="57"/>
      <c r="R33" s="57"/>
      <c r="S33" s="57"/>
      <c r="T33" s="57"/>
      <c r="U33" s="57"/>
      <c r="V33" s="57"/>
      <c r="W33" s="57"/>
      <c r="X33" s="57"/>
      <c r="Y33" s="57"/>
      <c r="Z33" s="57"/>
      <c r="AA33" s="57"/>
      <c r="AB33" s="21"/>
    </row>
    <row r="34" spans="1:28">
      <c r="A34" s="16">
        <f>Visits!A$7</f>
        <v>0</v>
      </c>
      <c r="B34" s="13"/>
      <c r="C34" s="14"/>
      <c r="D34" s="15">
        <f>Visits!D$7</f>
        <v>0</v>
      </c>
      <c r="E34" s="14"/>
      <c r="F34" s="20" t="s">
        <v>62</v>
      </c>
      <c r="G34" s="57"/>
      <c r="H34" s="24"/>
      <c r="I34" s="57"/>
      <c r="J34" s="57"/>
      <c r="K34" s="57"/>
      <c r="L34" s="57"/>
      <c r="M34" s="57"/>
      <c r="N34" s="57"/>
      <c r="O34" s="57"/>
      <c r="P34" s="57"/>
      <c r="Q34" s="57"/>
      <c r="R34" s="57"/>
      <c r="S34" s="57"/>
      <c r="T34" s="57"/>
      <c r="U34" s="57"/>
      <c r="V34" s="57"/>
      <c r="W34" s="57"/>
      <c r="X34" s="57"/>
      <c r="Y34" s="57"/>
      <c r="Z34" s="57"/>
      <c r="AA34" s="57"/>
      <c r="AB34" s="21"/>
    </row>
    <row r="35" spans="1:28">
      <c r="A35" s="16">
        <f>Visits!A$7</f>
        <v>0</v>
      </c>
      <c r="B35" s="13"/>
      <c r="C35" s="14"/>
      <c r="D35" s="14"/>
      <c r="E35" s="15">
        <f>Visits!E$7</f>
        <v>0</v>
      </c>
      <c r="F35" s="20" t="s">
        <v>61</v>
      </c>
      <c r="G35" s="57"/>
      <c r="H35" s="24"/>
      <c r="I35" s="57"/>
      <c r="J35" s="57"/>
      <c r="K35" s="57"/>
      <c r="L35" s="57"/>
      <c r="M35" s="57"/>
      <c r="N35" s="57"/>
      <c r="O35" s="57"/>
      <c r="P35" s="57"/>
      <c r="Q35" s="57"/>
      <c r="R35" s="57"/>
      <c r="S35" s="57"/>
      <c r="T35" s="57"/>
      <c r="U35" s="57"/>
      <c r="V35" s="57"/>
      <c r="W35" s="57"/>
      <c r="X35" s="57"/>
      <c r="Y35" s="57"/>
      <c r="Z35" s="57"/>
      <c r="AA35" s="57"/>
      <c r="AB35" s="21"/>
    </row>
    <row r="36" spans="1:28" s="70" customFormat="1">
      <c r="A36" s="56">
        <f>Visits!A$7</f>
        <v>0</v>
      </c>
      <c r="B36" s="68"/>
      <c r="C36" s="69"/>
      <c r="D36" s="69"/>
      <c r="E36" s="49">
        <f>Visits!E$7</f>
        <v>0</v>
      </c>
      <c r="F36" s="76" t="s">
        <v>62</v>
      </c>
      <c r="G36" s="75"/>
      <c r="H36" s="79"/>
      <c r="I36" s="75"/>
      <c r="J36" s="75"/>
      <c r="K36" s="75"/>
      <c r="L36" s="75"/>
      <c r="M36" s="75"/>
      <c r="N36" s="75"/>
      <c r="O36" s="75"/>
      <c r="P36" s="75"/>
      <c r="Q36" s="75"/>
      <c r="R36" s="75"/>
      <c r="S36" s="75"/>
      <c r="T36" s="75"/>
      <c r="U36" s="75"/>
      <c r="V36" s="75"/>
      <c r="W36" s="75"/>
      <c r="X36" s="75"/>
      <c r="Y36" s="75"/>
      <c r="Z36" s="75"/>
      <c r="AA36" s="75"/>
      <c r="AB36" s="80"/>
    </row>
    <row r="37" spans="1:28">
      <c r="A37" s="25">
        <f>Visits!A$8</f>
        <v>0</v>
      </c>
      <c r="B37" s="11">
        <f>Visits!B$8</f>
        <v>0</v>
      </c>
      <c r="C37" s="14"/>
      <c r="D37" s="14"/>
      <c r="E37" s="14"/>
      <c r="F37" s="20" t="s">
        <v>61</v>
      </c>
      <c r="G37" s="57"/>
      <c r="H37" s="24"/>
      <c r="I37" s="57"/>
      <c r="J37" s="57"/>
      <c r="K37" s="57"/>
      <c r="L37" s="57"/>
      <c r="M37" s="57"/>
      <c r="N37" s="57"/>
      <c r="O37" s="57"/>
      <c r="P37" s="57"/>
      <c r="Q37" s="57"/>
      <c r="R37" s="57"/>
      <c r="S37" s="57"/>
      <c r="T37" s="57"/>
      <c r="U37" s="57"/>
      <c r="V37" s="57"/>
      <c r="W37" s="57"/>
      <c r="X37" s="57"/>
      <c r="Y37" s="57"/>
      <c r="Z37" s="57"/>
      <c r="AA37" s="57"/>
      <c r="AB37" s="21"/>
    </row>
    <row r="38" spans="1:28">
      <c r="A38" s="25">
        <f>Visits!A$8</f>
        <v>0</v>
      </c>
      <c r="B38" s="11">
        <f>Visits!B$8</f>
        <v>0</v>
      </c>
      <c r="C38" s="17"/>
      <c r="D38" s="17"/>
      <c r="E38" s="17"/>
      <c r="F38" s="20" t="s">
        <v>62</v>
      </c>
      <c r="G38" s="57"/>
      <c r="H38" s="24"/>
      <c r="I38" s="57"/>
      <c r="J38" s="57"/>
      <c r="K38" s="57"/>
      <c r="L38" s="57"/>
      <c r="M38" s="57"/>
      <c r="N38" s="57"/>
      <c r="O38" s="57"/>
      <c r="P38" s="57"/>
      <c r="Q38" s="57"/>
      <c r="R38" s="57"/>
      <c r="S38" s="57"/>
      <c r="T38" s="57"/>
      <c r="U38" s="57"/>
      <c r="V38" s="57"/>
      <c r="W38" s="57"/>
      <c r="X38" s="57"/>
      <c r="Y38" s="57"/>
      <c r="Z38" s="57"/>
      <c r="AA38" s="57"/>
      <c r="AB38" s="21"/>
    </row>
    <row r="39" spans="1:28">
      <c r="A39" s="25">
        <f>Visits!A$8</f>
        <v>0</v>
      </c>
      <c r="B39" s="13"/>
      <c r="C39" s="15">
        <f>Visits!C$8</f>
        <v>0</v>
      </c>
      <c r="D39" s="14"/>
      <c r="E39" s="14"/>
      <c r="F39" s="20" t="s">
        <v>61</v>
      </c>
      <c r="G39" s="57"/>
      <c r="H39" s="24"/>
      <c r="I39" s="57"/>
      <c r="J39" s="57"/>
      <c r="K39" s="57"/>
      <c r="L39" s="57"/>
      <c r="M39" s="57"/>
      <c r="N39" s="57"/>
      <c r="O39" s="57"/>
      <c r="P39" s="57"/>
      <c r="Q39" s="57"/>
      <c r="R39" s="57"/>
      <c r="S39" s="57"/>
      <c r="T39" s="57"/>
      <c r="U39" s="57"/>
      <c r="V39" s="57"/>
      <c r="W39" s="57"/>
      <c r="X39" s="57"/>
      <c r="Y39" s="57"/>
      <c r="Z39" s="57"/>
      <c r="AA39" s="57"/>
      <c r="AB39" s="21"/>
    </row>
    <row r="40" spans="1:28">
      <c r="A40" s="25">
        <f>Visits!A$8</f>
        <v>0</v>
      </c>
      <c r="B40" s="13"/>
      <c r="C40" s="15">
        <f>Visits!C$8</f>
        <v>0</v>
      </c>
      <c r="D40" s="14"/>
      <c r="E40" s="14"/>
      <c r="F40" s="20" t="s">
        <v>62</v>
      </c>
      <c r="G40" s="57"/>
      <c r="H40" s="24"/>
      <c r="I40" s="57"/>
      <c r="J40" s="57"/>
      <c r="K40" s="57"/>
      <c r="L40" s="57"/>
      <c r="M40" s="57"/>
      <c r="N40" s="57"/>
      <c r="O40" s="57"/>
      <c r="P40" s="57"/>
      <c r="Q40" s="57"/>
      <c r="R40" s="57"/>
      <c r="S40" s="57"/>
      <c r="T40" s="57"/>
      <c r="U40" s="57"/>
      <c r="V40" s="57"/>
      <c r="W40" s="57"/>
      <c r="X40" s="57"/>
      <c r="Y40" s="57"/>
      <c r="Z40" s="57"/>
      <c r="AA40" s="57"/>
      <c r="AB40" s="21"/>
    </row>
    <row r="41" spans="1:28">
      <c r="A41" s="25">
        <f>Visits!A$8</f>
        <v>0</v>
      </c>
      <c r="B41" s="13"/>
      <c r="C41" s="14"/>
      <c r="D41" s="15">
        <f>Visits!D$8</f>
        <v>0</v>
      </c>
      <c r="E41" s="14"/>
      <c r="F41" s="20" t="s">
        <v>61</v>
      </c>
      <c r="G41" s="57"/>
      <c r="H41" s="24"/>
      <c r="I41" s="57"/>
      <c r="J41" s="57"/>
      <c r="K41" s="57"/>
      <c r="L41" s="57"/>
      <c r="M41" s="57"/>
      <c r="N41" s="57"/>
      <c r="O41" s="57"/>
      <c r="P41" s="57"/>
      <c r="Q41" s="57"/>
      <c r="R41" s="57"/>
      <c r="S41" s="57"/>
      <c r="T41" s="57"/>
      <c r="U41" s="57"/>
      <c r="V41" s="57"/>
      <c r="W41" s="57"/>
      <c r="X41" s="57"/>
      <c r="Y41" s="57"/>
      <c r="Z41" s="57"/>
      <c r="AA41" s="57"/>
      <c r="AB41" s="21"/>
    </row>
    <row r="42" spans="1:28">
      <c r="A42" s="25">
        <f>Visits!A$8</f>
        <v>0</v>
      </c>
      <c r="B42" s="13"/>
      <c r="C42" s="14"/>
      <c r="D42" s="15">
        <f>Visits!D$8</f>
        <v>0</v>
      </c>
      <c r="E42" s="14"/>
      <c r="F42" s="20" t="s">
        <v>62</v>
      </c>
      <c r="G42" s="57"/>
      <c r="H42" s="24"/>
      <c r="I42" s="57"/>
      <c r="J42" s="57"/>
      <c r="K42" s="57"/>
      <c r="L42" s="57"/>
      <c r="M42" s="57"/>
      <c r="N42" s="57"/>
      <c r="O42" s="57"/>
      <c r="P42" s="57"/>
      <c r="Q42" s="57"/>
      <c r="R42" s="57"/>
      <c r="S42" s="57"/>
      <c r="T42" s="57"/>
      <c r="U42" s="57"/>
      <c r="V42" s="57"/>
      <c r="W42" s="57"/>
      <c r="X42" s="57"/>
      <c r="Y42" s="57"/>
      <c r="Z42" s="57"/>
      <c r="AA42" s="57"/>
      <c r="AB42" s="21"/>
    </row>
    <row r="43" spans="1:28">
      <c r="A43" s="25">
        <f>Visits!A$8</f>
        <v>0</v>
      </c>
      <c r="B43" s="13"/>
      <c r="C43" s="14"/>
      <c r="D43" s="14"/>
      <c r="E43" s="15">
        <f>Visits!E$8</f>
        <v>0</v>
      </c>
      <c r="F43" s="20" t="s">
        <v>61</v>
      </c>
      <c r="G43" s="57"/>
      <c r="H43" s="24"/>
      <c r="I43" s="57"/>
      <c r="J43" s="57"/>
      <c r="K43" s="57"/>
      <c r="L43" s="57"/>
      <c r="M43" s="57"/>
      <c r="N43" s="57"/>
      <c r="O43" s="57"/>
      <c r="P43" s="57"/>
      <c r="Q43" s="57"/>
      <c r="R43" s="57"/>
      <c r="S43" s="57"/>
      <c r="T43" s="57"/>
      <c r="U43" s="57"/>
      <c r="V43" s="57"/>
      <c r="W43" s="57"/>
      <c r="X43" s="57"/>
      <c r="Y43" s="57"/>
      <c r="Z43" s="57"/>
      <c r="AA43" s="57"/>
      <c r="AB43" s="21"/>
    </row>
    <row r="44" spans="1:28" s="70" customFormat="1">
      <c r="A44" s="48">
        <f>Visits!A$8</f>
        <v>0</v>
      </c>
      <c r="B44" s="68"/>
      <c r="C44" s="69"/>
      <c r="D44" s="69"/>
      <c r="E44" s="49">
        <f>Visits!E$8</f>
        <v>0</v>
      </c>
      <c r="F44" s="76" t="s">
        <v>62</v>
      </c>
      <c r="G44" s="75"/>
      <c r="H44" s="79"/>
      <c r="I44" s="75"/>
      <c r="J44" s="75"/>
      <c r="K44" s="75"/>
      <c r="L44" s="75"/>
      <c r="M44" s="75"/>
      <c r="N44" s="75"/>
      <c r="O44" s="75"/>
      <c r="P44" s="75"/>
      <c r="Q44" s="75"/>
      <c r="R44" s="75"/>
      <c r="S44" s="75"/>
      <c r="T44" s="75"/>
      <c r="U44" s="75"/>
      <c r="V44" s="75"/>
      <c r="W44" s="75"/>
      <c r="X44" s="75"/>
      <c r="Y44" s="75"/>
      <c r="Z44" s="75"/>
      <c r="AA44" s="75"/>
      <c r="AB44" s="80"/>
    </row>
    <row r="45" spans="1:28">
      <c r="A45" s="16">
        <f>Visits!A$9</f>
        <v>0</v>
      </c>
      <c r="B45" s="11">
        <f>Visits!B$9</f>
        <v>0</v>
      </c>
      <c r="C45" s="14"/>
      <c r="D45" s="14"/>
      <c r="E45" s="14"/>
      <c r="F45" s="20" t="s">
        <v>61</v>
      </c>
      <c r="G45" s="57"/>
      <c r="H45" s="24"/>
      <c r="I45" s="57"/>
      <c r="J45" s="57"/>
      <c r="K45" s="57"/>
      <c r="L45" s="57"/>
      <c r="M45" s="57"/>
      <c r="N45" s="57"/>
      <c r="O45" s="57"/>
      <c r="P45" s="57"/>
      <c r="Q45" s="57"/>
      <c r="R45" s="57"/>
      <c r="S45" s="57"/>
      <c r="T45" s="57"/>
      <c r="U45" s="57"/>
      <c r="V45" s="57"/>
      <c r="W45" s="57"/>
      <c r="X45" s="57"/>
      <c r="Y45" s="57"/>
      <c r="Z45" s="57"/>
      <c r="AA45" s="57"/>
      <c r="AB45" s="21"/>
    </row>
    <row r="46" spans="1:28">
      <c r="A46" s="16">
        <f>Visits!A$9</f>
        <v>0</v>
      </c>
      <c r="B46" s="11">
        <f>Visits!B$9</f>
        <v>0</v>
      </c>
      <c r="C46" s="17"/>
      <c r="D46" s="17"/>
      <c r="E46" s="17"/>
      <c r="F46" s="20" t="s">
        <v>62</v>
      </c>
      <c r="G46" s="57"/>
      <c r="H46" s="24"/>
      <c r="I46" s="57"/>
      <c r="J46" s="57"/>
      <c r="K46" s="57"/>
      <c r="L46" s="57"/>
      <c r="M46" s="57"/>
      <c r="N46" s="57"/>
      <c r="O46" s="57"/>
      <c r="P46" s="57"/>
      <c r="Q46" s="57"/>
      <c r="R46" s="57"/>
      <c r="S46" s="57"/>
      <c r="T46" s="57"/>
      <c r="U46" s="57"/>
      <c r="V46" s="57"/>
      <c r="W46" s="57"/>
      <c r="X46" s="57"/>
      <c r="Y46" s="57"/>
      <c r="Z46" s="57"/>
      <c r="AA46" s="57"/>
      <c r="AB46" s="21"/>
    </row>
    <row r="47" spans="1:28">
      <c r="A47" s="16">
        <f>Visits!A$9</f>
        <v>0</v>
      </c>
      <c r="B47" s="13"/>
      <c r="C47" s="15">
        <f>Visits!C$9</f>
        <v>0</v>
      </c>
      <c r="D47" s="14"/>
      <c r="E47" s="14"/>
      <c r="F47" s="20" t="s">
        <v>61</v>
      </c>
      <c r="G47" s="57"/>
      <c r="H47" s="24"/>
      <c r="I47" s="57"/>
      <c r="J47" s="57"/>
      <c r="K47" s="57"/>
      <c r="L47" s="57"/>
      <c r="M47" s="57"/>
      <c r="N47" s="57"/>
      <c r="O47" s="57"/>
      <c r="P47" s="57"/>
      <c r="Q47" s="57"/>
      <c r="R47" s="57"/>
      <c r="S47" s="57"/>
      <c r="T47" s="57"/>
      <c r="U47" s="57"/>
      <c r="V47" s="57"/>
      <c r="W47" s="57"/>
      <c r="X47" s="57"/>
      <c r="Y47" s="57"/>
      <c r="Z47" s="57"/>
      <c r="AA47" s="57"/>
      <c r="AB47" s="21"/>
    </row>
    <row r="48" spans="1:28">
      <c r="A48" s="16">
        <f>Visits!A$9</f>
        <v>0</v>
      </c>
      <c r="B48" s="13"/>
      <c r="C48" s="15">
        <f>Visits!C$9</f>
        <v>0</v>
      </c>
      <c r="D48" s="14"/>
      <c r="E48" s="14"/>
      <c r="F48" s="20" t="s">
        <v>62</v>
      </c>
      <c r="G48" s="57"/>
      <c r="H48" s="24"/>
      <c r="I48" s="57"/>
      <c r="J48" s="57"/>
      <c r="K48" s="57"/>
      <c r="L48" s="57"/>
      <c r="M48" s="57"/>
      <c r="N48" s="57"/>
      <c r="O48" s="57"/>
      <c r="P48" s="57"/>
      <c r="Q48" s="57"/>
      <c r="R48" s="57"/>
      <c r="S48" s="57"/>
      <c r="T48" s="57"/>
      <c r="U48" s="57"/>
      <c r="V48" s="57"/>
      <c r="W48" s="57"/>
      <c r="X48" s="57"/>
      <c r="Y48" s="57"/>
      <c r="Z48" s="57"/>
      <c r="AA48" s="57"/>
      <c r="AB48" s="21"/>
    </row>
    <row r="49" spans="1:28">
      <c r="A49" s="16">
        <f>Visits!A$9</f>
        <v>0</v>
      </c>
      <c r="B49" s="13"/>
      <c r="C49" s="14"/>
      <c r="D49" s="15">
        <f>Visits!D$9</f>
        <v>0</v>
      </c>
      <c r="E49" s="14"/>
      <c r="F49" s="20" t="s">
        <v>61</v>
      </c>
      <c r="G49" s="57"/>
      <c r="H49" s="24"/>
      <c r="I49" s="57"/>
      <c r="J49" s="57"/>
      <c r="K49" s="57"/>
      <c r="L49" s="57"/>
      <c r="M49" s="57"/>
      <c r="N49" s="57"/>
      <c r="O49" s="57"/>
      <c r="P49" s="57"/>
      <c r="Q49" s="57"/>
      <c r="R49" s="57"/>
      <c r="S49" s="57"/>
      <c r="T49" s="57"/>
      <c r="U49" s="57"/>
      <c r="V49" s="57"/>
      <c r="W49" s="57"/>
      <c r="X49" s="57"/>
      <c r="Y49" s="57"/>
      <c r="Z49" s="57"/>
      <c r="AA49" s="57"/>
      <c r="AB49" s="21"/>
    </row>
    <row r="50" spans="1:28">
      <c r="A50" s="16">
        <f>Visits!A$9</f>
        <v>0</v>
      </c>
      <c r="B50" s="13"/>
      <c r="C50" s="14"/>
      <c r="D50" s="15">
        <f>Visits!D$9</f>
        <v>0</v>
      </c>
      <c r="E50" s="14"/>
      <c r="F50" s="20" t="s">
        <v>62</v>
      </c>
      <c r="G50" s="57"/>
      <c r="H50" s="24"/>
      <c r="I50" s="57"/>
      <c r="J50" s="57"/>
      <c r="K50" s="57"/>
      <c r="L50" s="57"/>
      <c r="M50" s="57"/>
      <c r="N50" s="57"/>
      <c r="O50" s="57"/>
      <c r="P50" s="57"/>
      <c r="Q50" s="57"/>
      <c r="R50" s="57"/>
      <c r="S50" s="57"/>
      <c r="T50" s="57"/>
      <c r="U50" s="57"/>
      <c r="V50" s="57"/>
      <c r="W50" s="57"/>
      <c r="X50" s="57"/>
      <c r="Y50" s="57"/>
      <c r="Z50" s="57"/>
      <c r="AA50" s="57"/>
      <c r="AB50" s="21"/>
    </row>
    <row r="51" spans="1:28">
      <c r="A51" s="16">
        <f>Visits!A$9</f>
        <v>0</v>
      </c>
      <c r="B51" s="13"/>
      <c r="C51" s="14"/>
      <c r="D51" s="14"/>
      <c r="E51" s="15">
        <f>Visits!E$9</f>
        <v>0</v>
      </c>
      <c r="F51" s="20" t="s">
        <v>61</v>
      </c>
      <c r="G51" s="57"/>
      <c r="H51" s="24"/>
      <c r="I51" s="57"/>
      <c r="J51" s="57"/>
      <c r="K51" s="57"/>
      <c r="L51" s="57"/>
      <c r="M51" s="57"/>
      <c r="N51" s="57"/>
      <c r="O51" s="57"/>
      <c r="P51" s="57"/>
      <c r="Q51" s="57"/>
      <c r="R51" s="57"/>
      <c r="S51" s="57"/>
      <c r="T51" s="57"/>
      <c r="U51" s="57"/>
      <c r="V51" s="57"/>
      <c r="W51" s="57"/>
      <c r="X51" s="57"/>
      <c r="Y51" s="57"/>
      <c r="Z51" s="57"/>
      <c r="AA51" s="57"/>
      <c r="AB51" s="21"/>
    </row>
    <row r="52" spans="1:28" s="70" customFormat="1">
      <c r="A52" s="56">
        <f>Visits!A$9</f>
        <v>0</v>
      </c>
      <c r="B52" s="68"/>
      <c r="C52" s="69"/>
      <c r="D52" s="69"/>
      <c r="E52" s="49">
        <f>Visits!E$9</f>
        <v>0</v>
      </c>
      <c r="F52" s="76" t="s">
        <v>62</v>
      </c>
      <c r="G52" s="75"/>
      <c r="H52" s="79"/>
      <c r="I52" s="75"/>
      <c r="J52" s="75"/>
      <c r="K52" s="75"/>
      <c r="L52" s="75"/>
      <c r="M52" s="75"/>
      <c r="N52" s="75"/>
      <c r="O52" s="75"/>
      <c r="P52" s="75"/>
      <c r="Q52" s="75"/>
      <c r="R52" s="75"/>
      <c r="S52" s="75"/>
      <c r="T52" s="75"/>
      <c r="U52" s="75"/>
      <c r="V52" s="75"/>
      <c r="W52" s="75"/>
      <c r="X52" s="75"/>
      <c r="Y52" s="75"/>
      <c r="Z52" s="75"/>
      <c r="AA52" s="75"/>
      <c r="AB52" s="80"/>
    </row>
    <row r="53" spans="1:28">
      <c r="A53" s="25">
        <f>Visits!A$10</f>
        <v>0</v>
      </c>
      <c r="B53" s="11">
        <f>Visits!B$10</f>
        <v>0</v>
      </c>
      <c r="C53" s="14"/>
      <c r="D53" s="14"/>
      <c r="E53" s="14"/>
      <c r="F53" s="20" t="s">
        <v>61</v>
      </c>
      <c r="G53" s="57"/>
      <c r="H53" s="24"/>
      <c r="I53" s="57"/>
      <c r="J53" s="57"/>
      <c r="K53" s="57"/>
      <c r="L53" s="57"/>
      <c r="M53" s="57"/>
      <c r="N53" s="57"/>
      <c r="O53" s="57"/>
      <c r="P53" s="57"/>
      <c r="Q53" s="57"/>
      <c r="R53" s="57"/>
      <c r="S53" s="57"/>
      <c r="T53" s="57"/>
      <c r="U53" s="57"/>
      <c r="V53" s="57"/>
      <c r="W53" s="57"/>
      <c r="X53" s="57"/>
      <c r="Y53" s="57"/>
      <c r="Z53" s="57"/>
      <c r="AA53" s="57"/>
      <c r="AB53" s="21"/>
    </row>
    <row r="54" spans="1:28">
      <c r="A54" s="25">
        <f>Visits!A$10</f>
        <v>0</v>
      </c>
      <c r="B54" s="11">
        <f>Visits!B$10</f>
        <v>0</v>
      </c>
      <c r="C54" s="17"/>
      <c r="D54" s="17"/>
      <c r="E54" s="17"/>
      <c r="F54" s="20" t="s">
        <v>62</v>
      </c>
      <c r="G54" s="57"/>
      <c r="H54" s="24"/>
      <c r="I54" s="57"/>
      <c r="J54" s="57"/>
      <c r="K54" s="57"/>
      <c r="L54" s="57"/>
      <c r="M54" s="57"/>
      <c r="N54" s="57"/>
      <c r="O54" s="57"/>
      <c r="P54" s="57"/>
      <c r="Q54" s="57"/>
      <c r="R54" s="57"/>
      <c r="S54" s="57"/>
      <c r="T54" s="57"/>
      <c r="U54" s="57"/>
      <c r="V54" s="57"/>
      <c r="W54" s="57"/>
      <c r="X54" s="57"/>
      <c r="Y54" s="57"/>
      <c r="Z54" s="57"/>
      <c r="AA54" s="57"/>
      <c r="AB54" s="21"/>
    </row>
    <row r="55" spans="1:28">
      <c r="A55" s="25">
        <f>Visits!A$10</f>
        <v>0</v>
      </c>
      <c r="B55" s="13"/>
      <c r="C55" s="15">
        <f>Visits!C$10</f>
        <v>0</v>
      </c>
      <c r="D55" s="14"/>
      <c r="E55" s="14"/>
      <c r="F55" s="20" t="s">
        <v>61</v>
      </c>
      <c r="G55" s="57"/>
      <c r="H55" s="24"/>
      <c r="I55" s="57"/>
      <c r="J55" s="57"/>
      <c r="K55" s="57"/>
      <c r="L55" s="57"/>
      <c r="M55" s="57"/>
      <c r="N55" s="57"/>
      <c r="O55" s="57"/>
      <c r="P55" s="57"/>
      <c r="Q55" s="57"/>
      <c r="R55" s="57"/>
      <c r="S55" s="57"/>
      <c r="T55" s="57"/>
      <c r="U55" s="57"/>
      <c r="V55" s="57"/>
      <c r="W55" s="57"/>
      <c r="X55" s="57"/>
      <c r="Y55" s="57"/>
      <c r="Z55" s="57"/>
      <c r="AA55" s="57"/>
      <c r="AB55" s="21"/>
    </row>
    <row r="56" spans="1:28">
      <c r="A56" s="25">
        <f>Visits!A$10</f>
        <v>0</v>
      </c>
      <c r="B56" s="13"/>
      <c r="C56" s="15">
        <f>Visits!C$10</f>
        <v>0</v>
      </c>
      <c r="D56" s="14"/>
      <c r="E56" s="14"/>
      <c r="F56" s="20" t="s">
        <v>62</v>
      </c>
      <c r="G56" s="57"/>
      <c r="H56" s="24"/>
      <c r="I56" s="57"/>
      <c r="J56" s="57"/>
      <c r="K56" s="57"/>
      <c r="L56" s="57"/>
      <c r="M56" s="57"/>
      <c r="N56" s="57"/>
      <c r="O56" s="57"/>
      <c r="P56" s="57"/>
      <c r="Q56" s="57"/>
      <c r="R56" s="57"/>
      <c r="S56" s="57"/>
      <c r="T56" s="57"/>
      <c r="U56" s="57"/>
      <c r="V56" s="57"/>
      <c r="W56" s="57"/>
      <c r="X56" s="57"/>
      <c r="Y56" s="57"/>
      <c r="Z56" s="57"/>
      <c r="AA56" s="57"/>
      <c r="AB56" s="21"/>
    </row>
    <row r="57" spans="1:28">
      <c r="A57" s="25">
        <f>Visits!A$10</f>
        <v>0</v>
      </c>
      <c r="B57" s="13"/>
      <c r="C57" s="14"/>
      <c r="D57" s="15">
        <f>Visits!D$10</f>
        <v>0</v>
      </c>
      <c r="E57" s="14"/>
      <c r="F57" s="20" t="s">
        <v>61</v>
      </c>
      <c r="G57" s="57"/>
      <c r="H57" s="24"/>
      <c r="I57" s="57"/>
      <c r="J57" s="57"/>
      <c r="K57" s="57"/>
      <c r="L57" s="57"/>
      <c r="M57" s="57"/>
      <c r="N57" s="57"/>
      <c r="O57" s="57"/>
      <c r="P57" s="57"/>
      <c r="Q57" s="57"/>
      <c r="R57" s="57"/>
      <c r="S57" s="57"/>
      <c r="T57" s="57"/>
      <c r="U57" s="57"/>
      <c r="V57" s="57"/>
      <c r="W57" s="57"/>
      <c r="X57" s="57"/>
      <c r="Y57" s="57"/>
      <c r="Z57" s="57"/>
      <c r="AA57" s="57"/>
      <c r="AB57" s="21"/>
    </row>
    <row r="58" spans="1:28">
      <c r="A58" s="25">
        <f>Visits!A$10</f>
        <v>0</v>
      </c>
      <c r="B58" s="13"/>
      <c r="C58" s="14"/>
      <c r="D58" s="15">
        <f>Visits!D$10</f>
        <v>0</v>
      </c>
      <c r="E58" s="14"/>
      <c r="F58" s="20" t="s">
        <v>62</v>
      </c>
      <c r="G58" s="57"/>
      <c r="H58" s="24"/>
      <c r="I58" s="57"/>
      <c r="J58" s="57"/>
      <c r="K58" s="57"/>
      <c r="L58" s="57"/>
      <c r="M58" s="57"/>
      <c r="N58" s="57"/>
      <c r="O58" s="57"/>
      <c r="P58" s="57"/>
      <c r="Q58" s="57"/>
      <c r="R58" s="57"/>
      <c r="S58" s="57"/>
      <c r="T58" s="57"/>
      <c r="U58" s="57"/>
      <c r="V58" s="57"/>
      <c r="W58" s="57"/>
      <c r="X58" s="57"/>
      <c r="Y58" s="57"/>
      <c r="Z58" s="57"/>
      <c r="AA58" s="57"/>
      <c r="AB58" s="21"/>
    </row>
    <row r="59" spans="1:28">
      <c r="A59" s="25">
        <f>Visits!A$10</f>
        <v>0</v>
      </c>
      <c r="B59" s="13"/>
      <c r="C59" s="14"/>
      <c r="D59" s="14"/>
      <c r="E59" s="15">
        <f>Visits!E$10</f>
        <v>0</v>
      </c>
      <c r="F59" s="20" t="s">
        <v>61</v>
      </c>
      <c r="G59" s="57"/>
      <c r="H59" s="24"/>
      <c r="I59" s="57"/>
      <c r="J59" s="57"/>
      <c r="K59" s="57"/>
      <c r="L59" s="57"/>
      <c r="M59" s="57"/>
      <c r="N59" s="57"/>
      <c r="O59" s="57"/>
      <c r="P59" s="57"/>
      <c r="Q59" s="57"/>
      <c r="R59" s="57"/>
      <c r="S59" s="57"/>
      <c r="T59" s="57"/>
      <c r="U59" s="57"/>
      <c r="V59" s="57"/>
      <c r="W59" s="57"/>
      <c r="X59" s="57"/>
      <c r="Y59" s="57"/>
      <c r="Z59" s="57"/>
      <c r="AA59" s="57"/>
      <c r="AB59" s="21"/>
    </row>
    <row r="60" spans="1:28" s="70" customFormat="1">
      <c r="A60" s="48">
        <f>Visits!A$10</f>
        <v>0</v>
      </c>
      <c r="B60" s="68"/>
      <c r="C60" s="69"/>
      <c r="D60" s="69"/>
      <c r="E60" s="49">
        <f>Visits!E$10</f>
        <v>0</v>
      </c>
      <c r="F60" s="76" t="s">
        <v>62</v>
      </c>
      <c r="G60" s="75"/>
      <c r="H60" s="79"/>
      <c r="I60" s="75"/>
      <c r="J60" s="75"/>
      <c r="K60" s="75"/>
      <c r="L60" s="75"/>
      <c r="M60" s="75"/>
      <c r="N60" s="75"/>
      <c r="O60" s="75"/>
      <c r="P60" s="75"/>
      <c r="Q60" s="75"/>
      <c r="R60" s="75"/>
      <c r="S60" s="75"/>
      <c r="T60" s="75"/>
      <c r="U60" s="75"/>
      <c r="V60" s="75"/>
      <c r="W60" s="75"/>
      <c r="X60" s="75"/>
      <c r="Y60" s="75"/>
      <c r="Z60" s="75"/>
      <c r="AA60" s="75"/>
      <c r="AB60" s="80"/>
    </row>
    <row r="61" spans="1:28">
      <c r="A61" s="16">
        <f>Visits!A$11</f>
        <v>0</v>
      </c>
      <c r="B61" s="11">
        <f>Visits!B$11</f>
        <v>0</v>
      </c>
      <c r="C61" s="14"/>
      <c r="D61" s="14"/>
      <c r="E61" s="14"/>
      <c r="F61" s="20" t="s">
        <v>61</v>
      </c>
      <c r="G61" s="57"/>
      <c r="H61" s="24"/>
      <c r="I61" s="57"/>
      <c r="J61" s="57"/>
      <c r="K61" s="57"/>
      <c r="L61" s="57"/>
      <c r="M61" s="57"/>
      <c r="N61" s="57"/>
      <c r="O61" s="57"/>
      <c r="P61" s="57"/>
      <c r="Q61" s="57"/>
      <c r="R61" s="57"/>
      <c r="S61" s="57"/>
      <c r="T61" s="57"/>
      <c r="U61" s="57"/>
      <c r="V61" s="57"/>
      <c r="W61" s="57"/>
      <c r="X61" s="57"/>
      <c r="Y61" s="57"/>
      <c r="Z61" s="57"/>
      <c r="AA61" s="57"/>
      <c r="AB61" s="21"/>
    </row>
    <row r="62" spans="1:28">
      <c r="A62" s="16">
        <f>Visits!A$11</f>
        <v>0</v>
      </c>
      <c r="B62" s="11">
        <f>Visits!B$11</f>
        <v>0</v>
      </c>
      <c r="C62" s="17"/>
      <c r="D62" s="17"/>
      <c r="E62" s="17"/>
      <c r="F62" s="20" t="s">
        <v>62</v>
      </c>
      <c r="G62" s="57"/>
      <c r="H62" s="24"/>
      <c r="I62" s="57"/>
      <c r="J62" s="57"/>
      <c r="K62" s="57"/>
      <c r="L62" s="57"/>
      <c r="M62" s="57"/>
      <c r="N62" s="57"/>
      <c r="O62" s="57"/>
      <c r="P62" s="57"/>
      <c r="Q62" s="57"/>
      <c r="R62" s="57"/>
      <c r="S62" s="57"/>
      <c r="T62" s="57"/>
      <c r="U62" s="57"/>
      <c r="V62" s="57"/>
      <c r="W62" s="57"/>
      <c r="X62" s="57"/>
      <c r="Y62" s="57"/>
      <c r="Z62" s="57"/>
      <c r="AA62" s="57"/>
      <c r="AB62" s="21"/>
    </row>
    <row r="63" spans="1:28">
      <c r="A63" s="16">
        <f>Visits!A$11</f>
        <v>0</v>
      </c>
      <c r="B63" s="13"/>
      <c r="C63" s="15">
        <f>Visits!C$11</f>
        <v>0</v>
      </c>
      <c r="D63" s="14"/>
      <c r="E63" s="14"/>
      <c r="F63" s="20" t="s">
        <v>61</v>
      </c>
      <c r="G63" s="57"/>
      <c r="H63" s="24"/>
      <c r="I63" s="57"/>
      <c r="J63" s="57"/>
      <c r="K63" s="57"/>
      <c r="L63" s="57"/>
      <c r="M63" s="57"/>
      <c r="N63" s="57"/>
      <c r="O63" s="57"/>
      <c r="P63" s="57"/>
      <c r="Q63" s="57"/>
      <c r="R63" s="57"/>
      <c r="S63" s="57"/>
      <c r="T63" s="57"/>
      <c r="U63" s="57"/>
      <c r="V63" s="57"/>
      <c r="W63" s="57"/>
      <c r="X63" s="57"/>
      <c r="Y63" s="57"/>
      <c r="Z63" s="57"/>
      <c r="AA63" s="57"/>
      <c r="AB63" s="21"/>
    </row>
    <row r="64" spans="1:28">
      <c r="A64" s="16">
        <f>Visits!A$11</f>
        <v>0</v>
      </c>
      <c r="B64" s="13"/>
      <c r="C64" s="15">
        <f>Visits!C$11</f>
        <v>0</v>
      </c>
      <c r="D64" s="14"/>
      <c r="E64" s="14"/>
      <c r="F64" s="20" t="s">
        <v>62</v>
      </c>
      <c r="G64" s="57"/>
      <c r="H64" s="24"/>
      <c r="I64" s="57"/>
      <c r="J64" s="57"/>
      <c r="K64" s="57"/>
      <c r="L64" s="57"/>
      <c r="M64" s="57"/>
      <c r="N64" s="57"/>
      <c r="O64" s="57"/>
      <c r="P64" s="57"/>
      <c r="Q64" s="57"/>
      <c r="R64" s="57"/>
      <c r="S64" s="57"/>
      <c r="T64" s="57"/>
      <c r="U64" s="57"/>
      <c r="V64" s="57"/>
      <c r="W64" s="57"/>
      <c r="X64" s="57"/>
      <c r="Y64" s="57"/>
      <c r="Z64" s="57"/>
      <c r="AA64" s="57"/>
      <c r="AB64" s="21"/>
    </row>
    <row r="65" spans="1:28">
      <c r="A65" s="16">
        <f>Visits!A$11</f>
        <v>0</v>
      </c>
      <c r="B65" s="13"/>
      <c r="C65" s="14"/>
      <c r="D65" s="15">
        <f>Visits!D$11</f>
        <v>0</v>
      </c>
      <c r="E65" s="14"/>
      <c r="F65" s="20" t="s">
        <v>61</v>
      </c>
      <c r="G65" s="57"/>
      <c r="H65" s="24"/>
      <c r="I65" s="57"/>
      <c r="J65" s="57"/>
      <c r="K65" s="57"/>
      <c r="L65" s="57"/>
      <c r="M65" s="57"/>
      <c r="N65" s="57"/>
      <c r="O65" s="57"/>
      <c r="P65" s="57"/>
      <c r="Q65" s="57"/>
      <c r="R65" s="57"/>
      <c r="S65" s="57"/>
      <c r="T65" s="57"/>
      <c r="U65" s="57"/>
      <c r="V65" s="57"/>
      <c r="W65" s="57"/>
      <c r="X65" s="57"/>
      <c r="Y65" s="57"/>
      <c r="Z65" s="57"/>
      <c r="AA65" s="57"/>
      <c r="AB65" s="21"/>
    </row>
    <row r="66" spans="1:28">
      <c r="A66" s="16">
        <f>Visits!A$11</f>
        <v>0</v>
      </c>
      <c r="B66" s="13"/>
      <c r="C66" s="14"/>
      <c r="D66" s="15">
        <f>Visits!D$11</f>
        <v>0</v>
      </c>
      <c r="E66" s="14"/>
      <c r="F66" s="20" t="s">
        <v>62</v>
      </c>
      <c r="G66" s="57"/>
      <c r="H66" s="24"/>
      <c r="I66" s="57"/>
      <c r="J66" s="57"/>
      <c r="K66" s="57"/>
      <c r="L66" s="57"/>
      <c r="M66" s="57"/>
      <c r="N66" s="57"/>
      <c r="O66" s="57"/>
      <c r="P66" s="57"/>
      <c r="Q66" s="57"/>
      <c r="R66" s="57"/>
      <c r="S66" s="57"/>
      <c r="T66" s="57"/>
      <c r="U66" s="57"/>
      <c r="V66" s="57"/>
      <c r="W66" s="57"/>
      <c r="X66" s="57"/>
      <c r="Y66" s="57"/>
      <c r="Z66" s="57"/>
      <c r="AA66" s="57"/>
      <c r="AB66" s="21"/>
    </row>
    <row r="67" spans="1:28">
      <c r="A67" s="16">
        <f>Visits!A$11</f>
        <v>0</v>
      </c>
      <c r="B67" s="13"/>
      <c r="C67" s="14"/>
      <c r="D67" s="14"/>
      <c r="E67" s="15">
        <f>Visits!E$11</f>
        <v>0</v>
      </c>
      <c r="F67" s="20" t="s">
        <v>61</v>
      </c>
      <c r="G67" s="57"/>
      <c r="H67" s="24"/>
      <c r="I67" s="57"/>
      <c r="J67" s="57"/>
      <c r="K67" s="57"/>
      <c r="L67" s="57"/>
      <c r="M67" s="57"/>
      <c r="N67" s="57"/>
      <c r="O67" s="57"/>
      <c r="P67" s="57"/>
      <c r="Q67" s="57"/>
      <c r="R67" s="57"/>
      <c r="S67" s="57"/>
      <c r="T67" s="57"/>
      <c r="U67" s="57"/>
      <c r="V67" s="57"/>
      <c r="W67" s="57"/>
      <c r="X67" s="57"/>
      <c r="Y67" s="57"/>
      <c r="Z67" s="57"/>
      <c r="AA67" s="57"/>
      <c r="AB67" s="21"/>
    </row>
    <row r="68" spans="1:28" s="70" customFormat="1">
      <c r="A68" s="56">
        <f>Visits!A$11</f>
        <v>0</v>
      </c>
      <c r="B68" s="68"/>
      <c r="C68" s="69"/>
      <c r="D68" s="69"/>
      <c r="E68" s="49">
        <f>Visits!E$11</f>
        <v>0</v>
      </c>
      <c r="F68" s="76" t="s">
        <v>62</v>
      </c>
      <c r="G68" s="75"/>
      <c r="H68" s="79"/>
      <c r="I68" s="75"/>
      <c r="J68" s="75"/>
      <c r="K68" s="75"/>
      <c r="L68" s="75"/>
      <c r="M68" s="75"/>
      <c r="N68" s="75"/>
      <c r="O68" s="75"/>
      <c r="P68" s="75"/>
      <c r="Q68" s="75"/>
      <c r="R68" s="75"/>
      <c r="S68" s="75"/>
      <c r="T68" s="75"/>
      <c r="U68" s="75"/>
      <c r="V68" s="75"/>
      <c r="W68" s="75"/>
      <c r="X68" s="75"/>
      <c r="Y68" s="75"/>
      <c r="Z68" s="75"/>
      <c r="AA68" s="75"/>
      <c r="AB68" s="80"/>
    </row>
    <row r="69" spans="1:28">
      <c r="A69" s="25">
        <f>Visits!A$12</f>
        <v>0</v>
      </c>
      <c r="B69" s="11">
        <f>Visits!B$12</f>
        <v>0</v>
      </c>
      <c r="C69" s="14"/>
      <c r="D69" s="14"/>
      <c r="E69" s="14"/>
      <c r="F69" s="20" t="s">
        <v>61</v>
      </c>
      <c r="G69" s="57"/>
      <c r="H69" s="24"/>
      <c r="I69" s="57"/>
      <c r="J69" s="57"/>
      <c r="K69" s="57"/>
      <c r="L69" s="57"/>
      <c r="M69" s="57"/>
      <c r="N69" s="57"/>
      <c r="O69" s="57"/>
      <c r="P69" s="57"/>
      <c r="Q69" s="57"/>
      <c r="R69" s="57"/>
      <c r="S69" s="57"/>
      <c r="T69" s="57"/>
      <c r="U69" s="57"/>
      <c r="V69" s="57"/>
      <c r="W69" s="57"/>
      <c r="X69" s="57"/>
      <c r="Y69" s="57"/>
      <c r="Z69" s="57"/>
      <c r="AA69" s="57"/>
      <c r="AB69" s="21"/>
    </row>
    <row r="70" spans="1:28">
      <c r="A70" s="25">
        <f>Visits!A$12</f>
        <v>0</v>
      </c>
      <c r="B70" s="11">
        <f>Visits!B$12</f>
        <v>0</v>
      </c>
      <c r="C70" s="17"/>
      <c r="D70" s="17"/>
      <c r="E70" s="17"/>
      <c r="F70" s="20" t="s">
        <v>62</v>
      </c>
      <c r="G70" s="57"/>
      <c r="H70" s="24"/>
      <c r="I70" s="57"/>
      <c r="J70" s="57"/>
      <c r="K70" s="57"/>
      <c r="L70" s="57"/>
      <c r="M70" s="57"/>
      <c r="N70" s="57"/>
      <c r="O70" s="57"/>
      <c r="P70" s="57"/>
      <c r="Q70" s="57"/>
      <c r="R70" s="57"/>
      <c r="S70" s="57"/>
      <c r="T70" s="57"/>
      <c r="U70" s="57"/>
      <c r="V70" s="57"/>
      <c r="W70" s="57"/>
      <c r="X70" s="57"/>
      <c r="Y70" s="57"/>
      <c r="Z70" s="57"/>
      <c r="AA70" s="57"/>
      <c r="AB70" s="21"/>
    </row>
    <row r="71" spans="1:28">
      <c r="A71" s="25">
        <f>Visits!A$12</f>
        <v>0</v>
      </c>
      <c r="B71" s="13"/>
      <c r="C71" s="15">
        <f>Visits!C$12</f>
        <v>0</v>
      </c>
      <c r="D71" s="14"/>
      <c r="E71" s="14"/>
      <c r="F71" s="20" t="s">
        <v>61</v>
      </c>
      <c r="G71" s="57"/>
      <c r="H71" s="24"/>
      <c r="I71" s="57"/>
      <c r="J71" s="57"/>
      <c r="K71" s="57"/>
      <c r="L71" s="57"/>
      <c r="M71" s="57"/>
      <c r="N71" s="57"/>
      <c r="O71" s="57"/>
      <c r="P71" s="57"/>
      <c r="Q71" s="57"/>
      <c r="R71" s="57"/>
      <c r="S71" s="57"/>
      <c r="T71" s="57"/>
      <c r="U71" s="57"/>
      <c r="V71" s="57"/>
      <c r="W71" s="57"/>
      <c r="X71" s="57"/>
      <c r="Y71" s="57"/>
      <c r="Z71" s="57"/>
      <c r="AA71" s="57"/>
      <c r="AB71" s="21"/>
    </row>
    <row r="72" spans="1:28">
      <c r="A72" s="25">
        <f>Visits!A$12</f>
        <v>0</v>
      </c>
      <c r="B72" s="13"/>
      <c r="C72" s="15">
        <f>Visits!C$12</f>
        <v>0</v>
      </c>
      <c r="D72" s="14"/>
      <c r="E72" s="14"/>
      <c r="F72" s="20" t="s">
        <v>62</v>
      </c>
      <c r="G72" s="57"/>
      <c r="H72" s="24"/>
      <c r="I72" s="57"/>
      <c r="J72" s="57"/>
      <c r="K72" s="57"/>
      <c r="L72" s="57"/>
      <c r="M72" s="57"/>
      <c r="N72" s="57"/>
      <c r="O72" s="57"/>
      <c r="P72" s="57"/>
      <c r="Q72" s="57"/>
      <c r="R72" s="57"/>
      <c r="S72" s="57"/>
      <c r="T72" s="57"/>
      <c r="U72" s="57"/>
      <c r="V72" s="57"/>
      <c r="W72" s="57"/>
      <c r="X72" s="57"/>
      <c r="Y72" s="57"/>
      <c r="Z72" s="57"/>
      <c r="AA72" s="57"/>
      <c r="AB72" s="21"/>
    </row>
    <row r="73" spans="1:28">
      <c r="A73" s="25">
        <f>Visits!A$12</f>
        <v>0</v>
      </c>
      <c r="B73" s="13"/>
      <c r="C73" s="14"/>
      <c r="D73" s="15">
        <f>Visits!D$12</f>
        <v>0</v>
      </c>
      <c r="E73" s="14"/>
      <c r="F73" s="20" t="s">
        <v>61</v>
      </c>
      <c r="G73" s="57"/>
      <c r="H73" s="24"/>
      <c r="I73" s="57"/>
      <c r="J73" s="57"/>
      <c r="K73" s="57"/>
      <c r="L73" s="57"/>
      <c r="M73" s="57"/>
      <c r="N73" s="57"/>
      <c r="O73" s="57"/>
      <c r="P73" s="57"/>
      <c r="Q73" s="57"/>
      <c r="R73" s="57"/>
      <c r="S73" s="57"/>
      <c r="T73" s="57"/>
      <c r="U73" s="57"/>
      <c r="V73" s="57"/>
      <c r="W73" s="57"/>
      <c r="X73" s="57"/>
      <c r="Y73" s="57"/>
      <c r="Z73" s="57"/>
      <c r="AA73" s="57"/>
      <c r="AB73" s="21"/>
    </row>
    <row r="74" spans="1:28">
      <c r="A74" s="25">
        <f>Visits!A$12</f>
        <v>0</v>
      </c>
      <c r="B74" s="13"/>
      <c r="C74" s="14"/>
      <c r="D74" s="15">
        <f>Visits!D$12</f>
        <v>0</v>
      </c>
      <c r="E74" s="14"/>
      <c r="F74" s="20" t="s">
        <v>62</v>
      </c>
      <c r="G74" s="57"/>
      <c r="H74" s="24"/>
      <c r="I74" s="57"/>
      <c r="J74" s="57"/>
      <c r="K74" s="57"/>
      <c r="L74" s="57"/>
      <c r="M74" s="57"/>
      <c r="N74" s="57"/>
      <c r="O74" s="57"/>
      <c r="P74" s="57"/>
      <c r="Q74" s="57"/>
      <c r="R74" s="57"/>
      <c r="S74" s="57"/>
      <c r="T74" s="57"/>
      <c r="U74" s="57"/>
      <c r="V74" s="57"/>
      <c r="W74" s="57"/>
      <c r="X74" s="57"/>
      <c r="Y74" s="57"/>
      <c r="Z74" s="57"/>
      <c r="AA74" s="57"/>
      <c r="AB74" s="21"/>
    </row>
    <row r="75" spans="1:28">
      <c r="A75" s="25">
        <f>Visits!A$12</f>
        <v>0</v>
      </c>
      <c r="B75" s="13"/>
      <c r="C75" s="14"/>
      <c r="D75" s="14"/>
      <c r="E75" s="15">
        <f>Visits!E$12</f>
        <v>0</v>
      </c>
      <c r="F75" s="20" t="s">
        <v>61</v>
      </c>
      <c r="G75" s="57"/>
      <c r="H75" s="24"/>
      <c r="I75" s="57"/>
      <c r="J75" s="57"/>
      <c r="K75" s="57"/>
      <c r="L75" s="57"/>
      <c r="M75" s="57"/>
      <c r="N75" s="57"/>
      <c r="O75" s="57"/>
      <c r="P75" s="57"/>
      <c r="Q75" s="57"/>
      <c r="R75" s="57"/>
      <c r="S75" s="57"/>
      <c r="T75" s="57"/>
      <c r="U75" s="57"/>
      <c r="V75" s="57"/>
      <c r="W75" s="57"/>
      <c r="X75" s="57"/>
      <c r="Y75" s="57"/>
      <c r="Z75" s="57"/>
      <c r="AA75" s="57"/>
      <c r="AB75" s="21"/>
    </row>
    <row r="76" spans="1:28" s="70" customFormat="1">
      <c r="A76" s="48">
        <f>Visits!A$12</f>
        <v>0</v>
      </c>
      <c r="B76" s="68"/>
      <c r="C76" s="69"/>
      <c r="D76" s="69"/>
      <c r="E76" s="49">
        <f>Visits!E$12</f>
        <v>0</v>
      </c>
      <c r="F76" s="76" t="s">
        <v>62</v>
      </c>
      <c r="G76" s="75"/>
      <c r="H76" s="79"/>
      <c r="I76" s="75"/>
      <c r="J76" s="75"/>
      <c r="K76" s="75"/>
      <c r="L76" s="75"/>
      <c r="M76" s="75"/>
      <c r="N76" s="75"/>
      <c r="O76" s="75"/>
      <c r="P76" s="75"/>
      <c r="Q76" s="75"/>
      <c r="R76" s="75"/>
      <c r="S76" s="75"/>
      <c r="T76" s="75"/>
      <c r="U76" s="75"/>
      <c r="V76" s="75"/>
      <c r="W76" s="75"/>
      <c r="X76" s="75"/>
      <c r="Y76" s="75"/>
      <c r="Z76" s="75"/>
      <c r="AA76" s="75"/>
      <c r="AB76" s="80"/>
    </row>
    <row r="77" spans="1:28">
      <c r="A77" s="16">
        <f>Visits!A$13</f>
        <v>0</v>
      </c>
      <c r="B77" s="11">
        <f>Visits!B$13</f>
        <v>0</v>
      </c>
      <c r="C77" s="14"/>
      <c r="D77" s="14"/>
      <c r="E77" s="14"/>
      <c r="F77" s="20" t="s">
        <v>61</v>
      </c>
      <c r="G77" s="57"/>
      <c r="H77" s="24"/>
      <c r="I77" s="57"/>
      <c r="J77" s="57"/>
      <c r="K77" s="57"/>
      <c r="L77" s="57"/>
      <c r="M77" s="57"/>
      <c r="N77" s="57"/>
      <c r="O77" s="57"/>
      <c r="P77" s="57"/>
      <c r="Q77" s="57"/>
      <c r="R77" s="57"/>
      <c r="S77" s="57"/>
      <c r="T77" s="57"/>
      <c r="U77" s="57"/>
      <c r="V77" s="57"/>
      <c r="W77" s="57"/>
      <c r="X77" s="57"/>
      <c r="Y77" s="57"/>
      <c r="Z77" s="57"/>
      <c r="AA77" s="57"/>
      <c r="AB77" s="21"/>
    </row>
    <row r="78" spans="1:28">
      <c r="A78" s="16">
        <f>Visits!A$13</f>
        <v>0</v>
      </c>
      <c r="B78" s="11">
        <f>Visits!B$13</f>
        <v>0</v>
      </c>
      <c r="C78" s="17"/>
      <c r="D78" s="17"/>
      <c r="E78" s="17"/>
      <c r="F78" s="20" t="s">
        <v>62</v>
      </c>
      <c r="G78" s="57"/>
      <c r="H78" s="24"/>
      <c r="I78" s="57"/>
      <c r="J78" s="57"/>
      <c r="K78" s="57"/>
      <c r="L78" s="57"/>
      <c r="M78" s="57"/>
      <c r="N78" s="57"/>
      <c r="O78" s="57"/>
      <c r="P78" s="57"/>
      <c r="Q78" s="57"/>
      <c r="R78" s="57"/>
      <c r="S78" s="57"/>
      <c r="T78" s="57"/>
      <c r="U78" s="57"/>
      <c r="V78" s="57"/>
      <c r="W78" s="57"/>
      <c r="X78" s="57"/>
      <c r="Y78" s="57"/>
      <c r="Z78" s="57"/>
      <c r="AA78" s="57"/>
      <c r="AB78" s="21"/>
    </row>
    <row r="79" spans="1:28">
      <c r="A79" s="16">
        <f>Visits!A$13</f>
        <v>0</v>
      </c>
      <c r="B79" s="13"/>
      <c r="C79" s="15">
        <f>Visits!C$13</f>
        <v>0</v>
      </c>
      <c r="D79" s="14"/>
      <c r="E79" s="14"/>
      <c r="F79" s="20" t="s">
        <v>61</v>
      </c>
      <c r="G79" s="57"/>
      <c r="H79" s="24"/>
      <c r="I79" s="57"/>
      <c r="J79" s="57"/>
      <c r="K79" s="57"/>
      <c r="L79" s="57"/>
      <c r="M79" s="57"/>
      <c r="N79" s="57"/>
      <c r="O79" s="57"/>
      <c r="P79" s="57"/>
      <c r="Q79" s="57"/>
      <c r="R79" s="57"/>
      <c r="S79" s="57"/>
      <c r="T79" s="57"/>
      <c r="U79" s="57"/>
      <c r="V79" s="57"/>
      <c r="W79" s="57"/>
      <c r="X79" s="57"/>
      <c r="Y79" s="57"/>
      <c r="Z79" s="57"/>
      <c r="AA79" s="57"/>
      <c r="AB79" s="21"/>
    </row>
    <row r="80" spans="1:28">
      <c r="A80" s="16">
        <f>Visits!A$13</f>
        <v>0</v>
      </c>
      <c r="B80" s="13"/>
      <c r="C80" s="15">
        <f>Visits!C$13</f>
        <v>0</v>
      </c>
      <c r="D80" s="14"/>
      <c r="E80" s="14"/>
      <c r="F80" s="20" t="s">
        <v>62</v>
      </c>
      <c r="G80" s="57"/>
      <c r="H80" s="24"/>
      <c r="I80" s="57"/>
      <c r="J80" s="57"/>
      <c r="K80" s="57"/>
      <c r="L80" s="57"/>
      <c r="M80" s="57"/>
      <c r="N80" s="57"/>
      <c r="O80" s="57"/>
      <c r="P80" s="57"/>
      <c r="Q80" s="57"/>
      <c r="R80" s="57"/>
      <c r="S80" s="57"/>
      <c r="T80" s="57"/>
      <c r="U80" s="57"/>
      <c r="V80" s="57"/>
      <c r="W80" s="57"/>
      <c r="X80" s="57"/>
      <c r="Y80" s="57"/>
      <c r="Z80" s="57"/>
      <c r="AA80" s="57"/>
      <c r="AB80" s="21"/>
    </row>
    <row r="81" spans="1:28">
      <c r="A81" s="16">
        <f>Visits!A$13</f>
        <v>0</v>
      </c>
      <c r="B81" s="13"/>
      <c r="C81" s="14"/>
      <c r="D81" s="15">
        <f>Visits!D$13</f>
        <v>0</v>
      </c>
      <c r="E81" s="14"/>
      <c r="F81" s="20" t="s">
        <v>61</v>
      </c>
      <c r="G81" s="57"/>
      <c r="H81" s="24"/>
      <c r="I81" s="57"/>
      <c r="J81" s="57"/>
      <c r="K81" s="57"/>
      <c r="L81" s="57"/>
      <c r="M81" s="57"/>
      <c r="N81" s="57"/>
      <c r="O81" s="57"/>
      <c r="P81" s="57"/>
      <c r="Q81" s="57"/>
      <c r="R81" s="57"/>
      <c r="S81" s="57"/>
      <c r="T81" s="57"/>
      <c r="U81" s="57"/>
      <c r="V81" s="57"/>
      <c r="W81" s="57"/>
      <c r="X81" s="57"/>
      <c r="Y81" s="57"/>
      <c r="Z81" s="57"/>
      <c r="AA81" s="57"/>
      <c r="AB81" s="21"/>
    </row>
    <row r="82" spans="1:28">
      <c r="A82" s="16">
        <f>Visits!A$13</f>
        <v>0</v>
      </c>
      <c r="B82" s="13"/>
      <c r="C82" s="14"/>
      <c r="D82" s="15">
        <f>Visits!D$13</f>
        <v>0</v>
      </c>
      <c r="E82" s="14"/>
      <c r="F82" s="20" t="s">
        <v>62</v>
      </c>
      <c r="G82" s="57"/>
      <c r="H82" s="24"/>
      <c r="I82" s="57"/>
      <c r="J82" s="57"/>
      <c r="K82" s="57"/>
      <c r="L82" s="57"/>
      <c r="M82" s="57"/>
      <c r="N82" s="57"/>
      <c r="O82" s="57"/>
      <c r="P82" s="57"/>
      <c r="Q82" s="57"/>
      <c r="R82" s="57"/>
      <c r="S82" s="57"/>
      <c r="T82" s="57"/>
      <c r="U82" s="57"/>
      <c r="V82" s="57"/>
      <c r="W82" s="57"/>
      <c r="X82" s="57"/>
      <c r="Y82" s="57"/>
      <c r="Z82" s="57"/>
      <c r="AA82" s="57"/>
      <c r="AB82" s="21"/>
    </row>
    <row r="83" spans="1:28">
      <c r="A83" s="16">
        <f>Visits!A$13</f>
        <v>0</v>
      </c>
      <c r="B83" s="13"/>
      <c r="C83" s="14"/>
      <c r="D83" s="14"/>
      <c r="E83" s="15">
        <f>Visits!E$13</f>
        <v>0</v>
      </c>
      <c r="F83" s="20" t="s">
        <v>61</v>
      </c>
      <c r="G83" s="57"/>
      <c r="H83" s="24"/>
      <c r="I83" s="57"/>
      <c r="J83" s="57"/>
      <c r="K83" s="57"/>
      <c r="L83" s="57"/>
      <c r="M83" s="57"/>
      <c r="N83" s="57"/>
      <c r="O83" s="57"/>
      <c r="P83" s="57"/>
      <c r="Q83" s="57"/>
      <c r="R83" s="57"/>
      <c r="S83" s="57"/>
      <c r="T83" s="57"/>
      <c r="U83" s="57"/>
      <c r="V83" s="57"/>
      <c r="W83" s="57"/>
      <c r="X83" s="57"/>
      <c r="Y83" s="57"/>
      <c r="Z83" s="57"/>
      <c r="AA83" s="57"/>
      <c r="AB83" s="21"/>
    </row>
    <row r="84" spans="1:28" s="70" customFormat="1">
      <c r="A84" s="56">
        <f>Visits!A$13</f>
        <v>0</v>
      </c>
      <c r="B84" s="68"/>
      <c r="C84" s="69"/>
      <c r="D84" s="69"/>
      <c r="E84" s="49">
        <f>Visits!E$13</f>
        <v>0</v>
      </c>
      <c r="F84" s="76" t="s">
        <v>62</v>
      </c>
      <c r="G84" s="75"/>
      <c r="H84" s="79"/>
      <c r="I84" s="75"/>
      <c r="J84" s="75"/>
      <c r="K84" s="75"/>
      <c r="L84" s="75"/>
      <c r="M84" s="75"/>
      <c r="N84" s="75"/>
      <c r="O84" s="75"/>
      <c r="P84" s="75"/>
      <c r="Q84" s="75"/>
      <c r="R84" s="75"/>
      <c r="S84" s="75"/>
      <c r="T84" s="75"/>
      <c r="U84" s="75"/>
      <c r="V84" s="75"/>
      <c r="W84" s="75"/>
      <c r="X84" s="75"/>
      <c r="Y84" s="75"/>
      <c r="Z84" s="75"/>
      <c r="AA84" s="75"/>
      <c r="AB84" s="80"/>
    </row>
    <row r="85" spans="1:28">
      <c r="A85" s="25">
        <f>Visits!A$14</f>
        <v>0</v>
      </c>
      <c r="B85" s="11">
        <f>Visits!B$14</f>
        <v>0</v>
      </c>
      <c r="C85" s="14"/>
      <c r="D85" s="14"/>
      <c r="E85" s="14"/>
      <c r="F85" s="20" t="s">
        <v>61</v>
      </c>
      <c r="G85" s="57"/>
      <c r="H85" s="24"/>
      <c r="I85" s="57"/>
      <c r="J85" s="57"/>
      <c r="K85" s="57"/>
      <c r="L85" s="57"/>
      <c r="M85" s="57"/>
      <c r="N85" s="57"/>
      <c r="O85" s="57"/>
      <c r="P85" s="57"/>
      <c r="Q85" s="57"/>
      <c r="R85" s="57"/>
      <c r="S85" s="57"/>
      <c r="T85" s="57"/>
      <c r="U85" s="57"/>
      <c r="V85" s="57"/>
      <c r="W85" s="57"/>
      <c r="X85" s="57"/>
      <c r="Y85" s="57"/>
      <c r="Z85" s="57"/>
      <c r="AA85" s="57"/>
      <c r="AB85" s="21"/>
    </row>
    <row r="86" spans="1:28">
      <c r="A86" s="25">
        <f>Visits!A$14</f>
        <v>0</v>
      </c>
      <c r="B86" s="11">
        <f>Visits!B$14</f>
        <v>0</v>
      </c>
      <c r="C86" s="17"/>
      <c r="D86" s="17"/>
      <c r="E86" s="17"/>
      <c r="F86" s="20" t="s">
        <v>62</v>
      </c>
      <c r="G86" s="57"/>
      <c r="H86" s="24"/>
      <c r="I86" s="57"/>
      <c r="J86" s="57"/>
      <c r="K86" s="57"/>
      <c r="L86" s="57"/>
      <c r="M86" s="57"/>
      <c r="N86" s="57"/>
      <c r="O86" s="57"/>
      <c r="P86" s="57"/>
      <c r="Q86" s="57"/>
      <c r="R86" s="57"/>
      <c r="S86" s="57"/>
      <c r="T86" s="57"/>
      <c r="U86" s="57"/>
      <c r="V86" s="57"/>
      <c r="W86" s="57"/>
      <c r="X86" s="57"/>
      <c r="Y86" s="57"/>
      <c r="Z86" s="57"/>
      <c r="AA86" s="57"/>
      <c r="AB86" s="21"/>
    </row>
    <row r="87" spans="1:28">
      <c r="A87" s="25">
        <f>Visits!A$14</f>
        <v>0</v>
      </c>
      <c r="B87" s="13"/>
      <c r="C87" s="15">
        <f>Visits!C$14</f>
        <v>0</v>
      </c>
      <c r="D87" s="14"/>
      <c r="E87" s="14"/>
      <c r="F87" s="20" t="s">
        <v>61</v>
      </c>
      <c r="G87" s="57"/>
      <c r="H87" s="24"/>
      <c r="I87" s="57"/>
      <c r="J87" s="57"/>
      <c r="K87" s="57"/>
      <c r="L87" s="57"/>
      <c r="M87" s="57"/>
      <c r="N87" s="57"/>
      <c r="O87" s="57"/>
      <c r="P87" s="57"/>
      <c r="Q87" s="57"/>
      <c r="R87" s="57"/>
      <c r="S87" s="57"/>
      <c r="T87" s="57"/>
      <c r="U87" s="57"/>
      <c r="V87" s="57"/>
      <c r="W87" s="57"/>
      <c r="X87" s="57"/>
      <c r="Y87" s="57"/>
      <c r="Z87" s="57"/>
      <c r="AA87" s="57"/>
      <c r="AB87" s="21"/>
    </row>
    <row r="88" spans="1:28">
      <c r="A88" s="25">
        <f>Visits!A$14</f>
        <v>0</v>
      </c>
      <c r="B88" s="13"/>
      <c r="C88" s="15">
        <f>Visits!C$14</f>
        <v>0</v>
      </c>
      <c r="D88" s="14"/>
      <c r="E88" s="14"/>
      <c r="F88" s="20" t="s">
        <v>62</v>
      </c>
      <c r="G88" s="57"/>
      <c r="H88" s="24"/>
      <c r="I88" s="57"/>
      <c r="J88" s="57"/>
      <c r="K88" s="57"/>
      <c r="L88" s="57"/>
      <c r="M88" s="57"/>
      <c r="N88" s="57"/>
      <c r="O88" s="57"/>
      <c r="P88" s="57"/>
      <c r="Q88" s="57"/>
      <c r="R88" s="57"/>
      <c r="S88" s="57"/>
      <c r="T88" s="57"/>
      <c r="U88" s="57"/>
      <c r="V88" s="57"/>
      <c r="W88" s="57"/>
      <c r="X88" s="57"/>
      <c r="Y88" s="57"/>
      <c r="Z88" s="57"/>
      <c r="AA88" s="57"/>
      <c r="AB88" s="21"/>
    </row>
    <row r="89" spans="1:28">
      <c r="A89" s="25">
        <f>Visits!A$14</f>
        <v>0</v>
      </c>
      <c r="B89" s="13"/>
      <c r="C89" s="14"/>
      <c r="D89" s="15">
        <f>Visits!D$14</f>
        <v>0</v>
      </c>
      <c r="E89" s="14"/>
      <c r="F89" s="20" t="s">
        <v>61</v>
      </c>
      <c r="G89" s="57"/>
      <c r="H89" s="24"/>
      <c r="I89" s="57"/>
      <c r="J89" s="57"/>
      <c r="K89" s="57"/>
      <c r="L89" s="57"/>
      <c r="M89" s="57"/>
      <c r="N89" s="57"/>
      <c r="O89" s="57"/>
      <c r="P89" s="57"/>
      <c r="Q89" s="57"/>
      <c r="R89" s="57"/>
      <c r="S89" s="57"/>
      <c r="T89" s="57"/>
      <c r="U89" s="57"/>
      <c r="V89" s="57"/>
      <c r="W89" s="57"/>
      <c r="X89" s="57"/>
      <c r="Y89" s="57"/>
      <c r="Z89" s="57"/>
      <c r="AA89" s="57"/>
      <c r="AB89" s="21"/>
    </row>
    <row r="90" spans="1:28">
      <c r="A90" s="25">
        <f>Visits!A$14</f>
        <v>0</v>
      </c>
      <c r="B90" s="13"/>
      <c r="C90" s="14"/>
      <c r="D90" s="15">
        <f>Visits!D$14</f>
        <v>0</v>
      </c>
      <c r="E90" s="14"/>
      <c r="F90" s="20" t="s">
        <v>62</v>
      </c>
      <c r="G90" s="57"/>
      <c r="H90" s="24"/>
      <c r="I90" s="57"/>
      <c r="J90" s="57"/>
      <c r="K90" s="57"/>
      <c r="L90" s="57"/>
      <c r="M90" s="57"/>
      <c r="N90" s="57"/>
      <c r="O90" s="57"/>
      <c r="P90" s="57"/>
      <c r="Q90" s="57"/>
      <c r="R90" s="57"/>
      <c r="S90" s="57"/>
      <c r="T90" s="57"/>
      <c r="U90" s="57"/>
      <c r="V90" s="57"/>
      <c r="W90" s="57"/>
      <c r="X90" s="57"/>
      <c r="Y90" s="57"/>
      <c r="Z90" s="57"/>
      <c r="AA90" s="57"/>
      <c r="AB90" s="21"/>
    </row>
    <row r="91" spans="1:28">
      <c r="A91" s="25">
        <f>Visits!A$14</f>
        <v>0</v>
      </c>
      <c r="B91" s="13"/>
      <c r="C91" s="14"/>
      <c r="D91" s="14"/>
      <c r="E91" s="15">
        <f>Visits!E$14</f>
        <v>0</v>
      </c>
      <c r="F91" s="20" t="s">
        <v>61</v>
      </c>
      <c r="G91" s="57"/>
      <c r="H91" s="24"/>
      <c r="I91" s="57"/>
      <c r="J91" s="57"/>
      <c r="K91" s="57"/>
      <c r="L91" s="57"/>
      <c r="M91" s="57"/>
      <c r="N91" s="57"/>
      <c r="O91" s="57"/>
      <c r="P91" s="57"/>
      <c r="Q91" s="57"/>
      <c r="R91" s="57"/>
      <c r="S91" s="57"/>
      <c r="T91" s="57"/>
      <c r="U91" s="57"/>
      <c r="V91" s="57"/>
      <c r="W91" s="57"/>
      <c r="X91" s="57"/>
      <c r="Y91" s="57"/>
      <c r="Z91" s="57"/>
      <c r="AA91" s="57"/>
      <c r="AB91" s="21"/>
    </row>
    <row r="92" spans="1:28" s="70" customFormat="1">
      <c r="A92" s="48">
        <f>Visits!A$14</f>
        <v>0</v>
      </c>
      <c r="B92" s="68"/>
      <c r="C92" s="69"/>
      <c r="D92" s="69"/>
      <c r="E92" s="49">
        <f>Visits!E$14</f>
        <v>0</v>
      </c>
      <c r="F92" s="76" t="s">
        <v>62</v>
      </c>
      <c r="G92" s="75"/>
      <c r="H92" s="79"/>
      <c r="I92" s="75"/>
      <c r="J92" s="75"/>
      <c r="K92" s="75"/>
      <c r="L92" s="75"/>
      <c r="M92" s="75"/>
      <c r="N92" s="75"/>
      <c r="O92" s="75"/>
      <c r="P92" s="75"/>
      <c r="Q92" s="75"/>
      <c r="R92" s="75"/>
      <c r="S92" s="75"/>
      <c r="T92" s="75"/>
      <c r="U92" s="75"/>
      <c r="V92" s="75"/>
      <c r="W92" s="75"/>
      <c r="X92" s="75"/>
      <c r="Y92" s="75"/>
      <c r="Z92" s="75"/>
      <c r="AA92" s="75"/>
      <c r="AB92" s="80"/>
    </row>
    <row r="93" spans="1:28">
      <c r="A93" s="16">
        <f>Visits!A$15</f>
        <v>0</v>
      </c>
      <c r="B93" s="11">
        <f>Visits!B$15</f>
        <v>0</v>
      </c>
      <c r="C93" s="14"/>
      <c r="D93" s="14"/>
      <c r="E93" s="14"/>
      <c r="F93" s="20" t="s">
        <v>61</v>
      </c>
      <c r="G93" s="57"/>
      <c r="H93" s="24"/>
      <c r="I93" s="57"/>
      <c r="J93" s="57"/>
      <c r="K93" s="57"/>
      <c r="L93" s="57"/>
      <c r="M93" s="57"/>
      <c r="N93" s="57"/>
      <c r="O93" s="57"/>
      <c r="P93" s="57"/>
      <c r="Q93" s="57"/>
      <c r="R93" s="57"/>
      <c r="S93" s="57"/>
      <c r="T93" s="57"/>
      <c r="U93" s="57"/>
      <c r="V93" s="57"/>
      <c r="W93" s="57"/>
      <c r="X93" s="57"/>
      <c r="Y93" s="57"/>
      <c r="Z93" s="57"/>
      <c r="AA93" s="57"/>
      <c r="AB93" s="21"/>
    </row>
    <row r="94" spans="1:28">
      <c r="A94" s="16">
        <f>Visits!A$15</f>
        <v>0</v>
      </c>
      <c r="B94" s="11">
        <f>Visits!B$15</f>
        <v>0</v>
      </c>
      <c r="C94" s="17"/>
      <c r="D94" s="17"/>
      <c r="E94" s="17"/>
      <c r="F94" s="20" t="s">
        <v>62</v>
      </c>
      <c r="G94" s="57"/>
      <c r="H94" s="24"/>
      <c r="I94" s="57"/>
      <c r="J94" s="57"/>
      <c r="K94" s="57"/>
      <c r="L94" s="57"/>
      <c r="M94" s="57"/>
      <c r="N94" s="57"/>
      <c r="O94" s="57"/>
      <c r="P94" s="57"/>
      <c r="Q94" s="57"/>
      <c r="R94" s="57"/>
      <c r="S94" s="57"/>
      <c r="T94" s="57"/>
      <c r="U94" s="57"/>
      <c r="V94" s="57"/>
      <c r="W94" s="57"/>
      <c r="X94" s="57"/>
      <c r="Y94" s="57"/>
      <c r="Z94" s="57"/>
      <c r="AA94" s="57"/>
      <c r="AB94" s="21"/>
    </row>
    <row r="95" spans="1:28">
      <c r="A95" s="16">
        <f>Visits!A$15</f>
        <v>0</v>
      </c>
      <c r="B95" s="13"/>
      <c r="C95" s="15">
        <f>Visits!C$15</f>
        <v>0</v>
      </c>
      <c r="D95" s="14"/>
      <c r="E95" s="14"/>
      <c r="F95" s="20" t="s">
        <v>61</v>
      </c>
      <c r="G95" s="57"/>
      <c r="H95" s="24"/>
      <c r="I95" s="57"/>
      <c r="J95" s="57"/>
      <c r="K95" s="57"/>
      <c r="L95" s="57"/>
      <c r="M95" s="57"/>
      <c r="N95" s="57"/>
      <c r="O95" s="57"/>
      <c r="P95" s="57"/>
      <c r="Q95" s="57"/>
      <c r="R95" s="57"/>
      <c r="S95" s="57"/>
      <c r="T95" s="57"/>
      <c r="U95" s="57"/>
      <c r="V95" s="57"/>
      <c r="W95" s="57"/>
      <c r="X95" s="57"/>
      <c r="Y95" s="57"/>
      <c r="Z95" s="57"/>
      <c r="AA95" s="57"/>
      <c r="AB95" s="21"/>
    </row>
    <row r="96" spans="1:28">
      <c r="A96" s="16">
        <f>Visits!A$15</f>
        <v>0</v>
      </c>
      <c r="B96" s="13"/>
      <c r="C96" s="15">
        <f>Visits!C$15</f>
        <v>0</v>
      </c>
      <c r="D96" s="14"/>
      <c r="E96" s="14"/>
      <c r="F96" s="20" t="s">
        <v>62</v>
      </c>
      <c r="G96" s="57"/>
      <c r="H96" s="24"/>
      <c r="I96" s="57"/>
      <c r="J96" s="57"/>
      <c r="K96" s="57"/>
      <c r="L96" s="57"/>
      <c r="M96" s="57"/>
      <c r="N96" s="57"/>
      <c r="O96" s="57"/>
      <c r="P96" s="57"/>
      <c r="Q96" s="57"/>
      <c r="R96" s="57"/>
      <c r="S96" s="57"/>
      <c r="T96" s="57"/>
      <c r="U96" s="57"/>
      <c r="V96" s="57"/>
      <c r="W96" s="57"/>
      <c r="X96" s="57"/>
      <c r="Y96" s="57"/>
      <c r="Z96" s="57"/>
      <c r="AA96" s="57"/>
      <c r="AB96" s="21"/>
    </row>
    <row r="97" spans="1:28">
      <c r="A97" s="16">
        <f>Visits!A$15</f>
        <v>0</v>
      </c>
      <c r="B97" s="13"/>
      <c r="C97" s="14"/>
      <c r="D97" s="15">
        <f>Visits!D$15</f>
        <v>0</v>
      </c>
      <c r="E97" s="14"/>
      <c r="F97" s="20" t="s">
        <v>61</v>
      </c>
      <c r="G97" s="57"/>
      <c r="H97" s="24"/>
      <c r="I97" s="57"/>
      <c r="J97" s="57"/>
      <c r="K97" s="57"/>
      <c r="L97" s="57"/>
      <c r="M97" s="57"/>
      <c r="N97" s="57"/>
      <c r="O97" s="57"/>
      <c r="P97" s="57"/>
      <c r="Q97" s="57"/>
      <c r="R97" s="57"/>
      <c r="S97" s="57"/>
      <c r="T97" s="57"/>
      <c r="U97" s="57"/>
      <c r="V97" s="57"/>
      <c r="W97" s="57"/>
      <c r="X97" s="57"/>
      <c r="Y97" s="57"/>
      <c r="Z97" s="57"/>
      <c r="AA97" s="57"/>
      <c r="AB97" s="21"/>
    </row>
    <row r="98" spans="1:28">
      <c r="A98" s="16">
        <f>Visits!A$15</f>
        <v>0</v>
      </c>
      <c r="B98" s="13"/>
      <c r="C98" s="14"/>
      <c r="D98" s="15">
        <f>Visits!D$15</f>
        <v>0</v>
      </c>
      <c r="E98" s="14"/>
      <c r="F98" s="20" t="s">
        <v>62</v>
      </c>
      <c r="G98" s="57"/>
      <c r="H98" s="24"/>
      <c r="I98" s="57"/>
      <c r="J98" s="57"/>
      <c r="K98" s="57"/>
      <c r="L98" s="57"/>
      <c r="M98" s="57"/>
      <c r="N98" s="57"/>
      <c r="O98" s="57"/>
      <c r="P98" s="57"/>
      <c r="Q98" s="57"/>
      <c r="R98" s="57"/>
      <c r="S98" s="57"/>
      <c r="T98" s="57"/>
      <c r="U98" s="57"/>
      <c r="V98" s="57"/>
      <c r="W98" s="57"/>
      <c r="X98" s="57"/>
      <c r="Y98" s="57"/>
      <c r="Z98" s="57"/>
      <c r="AA98" s="57"/>
      <c r="AB98" s="21"/>
    </row>
    <row r="99" spans="1:28">
      <c r="A99" s="16">
        <f>Visits!A$15</f>
        <v>0</v>
      </c>
      <c r="B99" s="13"/>
      <c r="C99" s="14"/>
      <c r="D99" s="14"/>
      <c r="E99" s="15">
        <f>Visits!E$15</f>
        <v>0</v>
      </c>
      <c r="F99" s="20" t="s">
        <v>61</v>
      </c>
      <c r="G99" s="57"/>
      <c r="H99" s="24"/>
      <c r="I99" s="57"/>
      <c r="J99" s="57"/>
      <c r="K99" s="57"/>
      <c r="L99" s="57"/>
      <c r="M99" s="57"/>
      <c r="N99" s="57"/>
      <c r="O99" s="57"/>
      <c r="P99" s="57"/>
      <c r="Q99" s="57"/>
      <c r="R99" s="57"/>
      <c r="S99" s="57"/>
      <c r="T99" s="57"/>
      <c r="U99" s="57"/>
      <c r="V99" s="57"/>
      <c r="W99" s="57"/>
      <c r="X99" s="57"/>
      <c r="Y99" s="57"/>
      <c r="Z99" s="57"/>
      <c r="AA99" s="57"/>
      <c r="AB99" s="21"/>
    </row>
    <row r="100" spans="1:28" s="70" customFormat="1">
      <c r="A100" s="56">
        <f>Visits!A$15</f>
        <v>0</v>
      </c>
      <c r="B100" s="68"/>
      <c r="C100" s="69"/>
      <c r="D100" s="69"/>
      <c r="E100" s="49">
        <f>Visits!E$15</f>
        <v>0</v>
      </c>
      <c r="F100" s="76" t="s">
        <v>62</v>
      </c>
      <c r="G100" s="75"/>
      <c r="H100" s="79"/>
      <c r="I100" s="75"/>
      <c r="J100" s="75"/>
      <c r="K100" s="75"/>
      <c r="L100" s="75"/>
      <c r="M100" s="75"/>
      <c r="N100" s="75"/>
      <c r="O100" s="75"/>
      <c r="P100" s="75"/>
      <c r="Q100" s="75"/>
      <c r="R100" s="75"/>
      <c r="S100" s="75"/>
      <c r="T100" s="75"/>
      <c r="U100" s="75"/>
      <c r="V100" s="75"/>
      <c r="W100" s="75"/>
      <c r="X100" s="75"/>
      <c r="Y100" s="75"/>
      <c r="Z100" s="75"/>
      <c r="AA100" s="75"/>
      <c r="AB100" s="80"/>
    </row>
    <row r="101" spans="1:28">
      <c r="A101" s="25">
        <f>Visits!A$16</f>
        <v>0</v>
      </c>
      <c r="B101" s="11">
        <f>Visits!B$16</f>
        <v>0</v>
      </c>
      <c r="C101" s="14"/>
      <c r="D101" s="14"/>
      <c r="E101" s="14"/>
      <c r="F101" s="20" t="s">
        <v>61</v>
      </c>
      <c r="G101" s="57"/>
      <c r="H101" s="24"/>
      <c r="I101" s="57"/>
      <c r="J101" s="57"/>
      <c r="K101" s="57"/>
      <c r="L101" s="57"/>
      <c r="M101" s="57"/>
      <c r="N101" s="57"/>
      <c r="O101" s="57"/>
      <c r="P101" s="57"/>
      <c r="Q101" s="57"/>
      <c r="R101" s="57"/>
      <c r="S101" s="57"/>
      <c r="T101" s="57"/>
      <c r="U101" s="57"/>
      <c r="V101" s="57"/>
      <c r="W101" s="57"/>
      <c r="X101" s="57"/>
      <c r="Y101" s="57"/>
      <c r="Z101" s="57"/>
      <c r="AA101" s="57"/>
      <c r="AB101" s="21"/>
    </row>
    <row r="102" spans="1:28">
      <c r="A102" s="25">
        <f>Visits!A$16</f>
        <v>0</v>
      </c>
      <c r="B102" s="11">
        <f>Visits!B$16</f>
        <v>0</v>
      </c>
      <c r="C102" s="17"/>
      <c r="D102" s="17"/>
      <c r="E102" s="17"/>
      <c r="F102" s="20" t="s">
        <v>62</v>
      </c>
      <c r="G102" s="57"/>
      <c r="H102" s="24"/>
      <c r="I102" s="57"/>
      <c r="J102" s="57"/>
      <c r="K102" s="57"/>
      <c r="L102" s="57"/>
      <c r="M102" s="57"/>
      <c r="N102" s="57"/>
      <c r="O102" s="57"/>
      <c r="P102" s="57"/>
      <c r="Q102" s="57"/>
      <c r="R102" s="57"/>
      <c r="S102" s="57"/>
      <c r="T102" s="57"/>
      <c r="U102" s="57"/>
      <c r="V102" s="57"/>
      <c r="W102" s="57"/>
      <c r="X102" s="57"/>
      <c r="Y102" s="57"/>
      <c r="Z102" s="57"/>
      <c r="AA102" s="57"/>
      <c r="AB102" s="21"/>
    </row>
    <row r="103" spans="1:28">
      <c r="A103" s="25">
        <f>Visits!A$16</f>
        <v>0</v>
      </c>
      <c r="B103" s="13"/>
      <c r="C103" s="15">
        <f>Visits!C$16</f>
        <v>0</v>
      </c>
      <c r="D103" s="14"/>
      <c r="E103" s="14"/>
      <c r="F103" s="20" t="s">
        <v>61</v>
      </c>
      <c r="G103" s="57"/>
      <c r="H103" s="24"/>
      <c r="I103" s="57"/>
      <c r="J103" s="57"/>
      <c r="K103" s="57"/>
      <c r="L103" s="57"/>
      <c r="M103" s="57"/>
      <c r="N103" s="57"/>
      <c r="O103" s="57"/>
      <c r="P103" s="57"/>
      <c r="Q103" s="57"/>
      <c r="R103" s="57"/>
      <c r="S103" s="57"/>
      <c r="T103" s="57"/>
      <c r="U103" s="57"/>
      <c r="V103" s="57"/>
      <c r="W103" s="57"/>
      <c r="X103" s="57"/>
      <c r="Y103" s="57"/>
      <c r="Z103" s="57"/>
      <c r="AA103" s="57"/>
      <c r="AB103" s="21"/>
    </row>
    <row r="104" spans="1:28">
      <c r="A104" s="25">
        <f>Visits!A$16</f>
        <v>0</v>
      </c>
      <c r="B104" s="13"/>
      <c r="C104" s="15">
        <f>Visits!C$16</f>
        <v>0</v>
      </c>
      <c r="D104" s="14"/>
      <c r="E104" s="14"/>
      <c r="F104" s="20" t="s">
        <v>62</v>
      </c>
      <c r="G104" s="57"/>
      <c r="H104" s="24"/>
      <c r="I104" s="57"/>
      <c r="J104" s="57"/>
      <c r="K104" s="57"/>
      <c r="L104" s="57"/>
      <c r="M104" s="57"/>
      <c r="N104" s="57"/>
      <c r="O104" s="57"/>
      <c r="P104" s="57"/>
      <c r="Q104" s="57"/>
      <c r="R104" s="57"/>
      <c r="S104" s="57"/>
      <c r="T104" s="57"/>
      <c r="U104" s="57"/>
      <c r="V104" s="57"/>
      <c r="W104" s="57"/>
      <c r="X104" s="57"/>
      <c r="Y104" s="57"/>
      <c r="Z104" s="57"/>
      <c r="AA104" s="57"/>
      <c r="AB104" s="21"/>
    </row>
    <row r="105" spans="1:28">
      <c r="A105" s="25">
        <f>Visits!A$16</f>
        <v>0</v>
      </c>
      <c r="B105" s="13"/>
      <c r="C105" s="14"/>
      <c r="D105" s="15">
        <f>Visits!D$16</f>
        <v>0</v>
      </c>
      <c r="E105" s="14"/>
      <c r="F105" s="20" t="s">
        <v>61</v>
      </c>
      <c r="G105" s="57"/>
      <c r="H105" s="24"/>
      <c r="I105" s="57"/>
      <c r="J105" s="57"/>
      <c r="K105" s="57"/>
      <c r="L105" s="57"/>
      <c r="M105" s="57"/>
      <c r="N105" s="57"/>
      <c r="O105" s="57"/>
      <c r="P105" s="57"/>
      <c r="Q105" s="57"/>
      <c r="R105" s="57"/>
      <c r="S105" s="57"/>
      <c r="T105" s="57"/>
      <c r="U105" s="57"/>
      <c r="V105" s="57"/>
      <c r="W105" s="57"/>
      <c r="X105" s="57"/>
      <c r="Y105" s="57"/>
      <c r="Z105" s="57"/>
      <c r="AA105" s="57"/>
      <c r="AB105" s="21"/>
    </row>
    <row r="106" spans="1:28">
      <c r="A106" s="25">
        <f>Visits!A$16</f>
        <v>0</v>
      </c>
      <c r="B106" s="13"/>
      <c r="C106" s="14"/>
      <c r="D106" s="15">
        <f>Visits!D$16</f>
        <v>0</v>
      </c>
      <c r="E106" s="14"/>
      <c r="F106" s="20" t="s">
        <v>62</v>
      </c>
      <c r="G106" s="57"/>
      <c r="H106" s="24"/>
      <c r="I106" s="57"/>
      <c r="J106" s="57"/>
      <c r="K106" s="57"/>
      <c r="L106" s="57"/>
      <c r="M106" s="57"/>
      <c r="N106" s="57"/>
      <c r="O106" s="57"/>
      <c r="P106" s="57"/>
      <c r="Q106" s="57"/>
      <c r="R106" s="57"/>
      <c r="S106" s="57"/>
      <c r="T106" s="57"/>
      <c r="U106" s="57"/>
      <c r="V106" s="57"/>
      <c r="W106" s="57"/>
      <c r="X106" s="57"/>
      <c r="Y106" s="57"/>
      <c r="Z106" s="57"/>
      <c r="AA106" s="57"/>
      <c r="AB106" s="21"/>
    </row>
    <row r="107" spans="1:28">
      <c r="A107" s="25">
        <f>Visits!A$16</f>
        <v>0</v>
      </c>
      <c r="B107" s="13"/>
      <c r="C107" s="14"/>
      <c r="D107" s="14"/>
      <c r="E107" s="15">
        <f>Visits!E$16</f>
        <v>0</v>
      </c>
      <c r="F107" s="20" t="s">
        <v>61</v>
      </c>
      <c r="G107" s="57"/>
      <c r="H107" s="24"/>
      <c r="I107" s="57"/>
      <c r="J107" s="57"/>
      <c r="K107" s="57"/>
      <c r="L107" s="57"/>
      <c r="M107" s="57"/>
      <c r="N107" s="57"/>
      <c r="O107" s="57"/>
      <c r="P107" s="57"/>
      <c r="Q107" s="57"/>
      <c r="R107" s="57"/>
      <c r="S107" s="57"/>
      <c r="T107" s="57"/>
      <c r="U107" s="57"/>
      <c r="V107" s="57"/>
      <c r="W107" s="57"/>
      <c r="X107" s="57"/>
      <c r="Y107" s="57"/>
      <c r="Z107" s="57"/>
      <c r="AA107" s="57"/>
      <c r="AB107" s="21"/>
    </row>
    <row r="108" spans="1:28" s="70" customFormat="1">
      <c r="A108" s="48">
        <f>Visits!A$16</f>
        <v>0</v>
      </c>
      <c r="B108" s="68"/>
      <c r="C108" s="69"/>
      <c r="D108" s="69"/>
      <c r="E108" s="49">
        <f>Visits!E$16</f>
        <v>0</v>
      </c>
      <c r="F108" s="76" t="s">
        <v>62</v>
      </c>
      <c r="G108" s="75"/>
      <c r="H108" s="79"/>
      <c r="I108" s="75"/>
      <c r="J108" s="75"/>
      <c r="K108" s="75"/>
      <c r="L108" s="75"/>
      <c r="M108" s="75"/>
      <c r="N108" s="75"/>
      <c r="O108" s="75"/>
      <c r="P108" s="75"/>
      <c r="Q108" s="75"/>
      <c r="R108" s="75"/>
      <c r="S108" s="75"/>
      <c r="T108" s="75"/>
      <c r="U108" s="75"/>
      <c r="V108" s="75"/>
      <c r="W108" s="75"/>
      <c r="X108" s="75"/>
      <c r="Y108" s="75"/>
      <c r="Z108" s="75"/>
      <c r="AA108" s="75"/>
      <c r="AB108" s="80"/>
    </row>
    <row r="109" spans="1:28">
      <c r="A109" s="16">
        <f>Visits!A$17</f>
        <v>0</v>
      </c>
      <c r="B109" s="11">
        <f>Visits!B$17</f>
        <v>0</v>
      </c>
      <c r="C109" s="14"/>
      <c r="D109" s="14"/>
      <c r="E109" s="14"/>
      <c r="F109" s="20" t="s">
        <v>61</v>
      </c>
      <c r="G109" s="57"/>
      <c r="H109" s="24"/>
      <c r="I109" s="57"/>
      <c r="J109" s="57"/>
      <c r="K109" s="57"/>
      <c r="L109" s="57"/>
      <c r="M109" s="57"/>
      <c r="N109" s="57"/>
      <c r="O109" s="57"/>
      <c r="P109" s="57"/>
      <c r="Q109" s="57"/>
      <c r="R109" s="57"/>
      <c r="S109" s="57"/>
      <c r="T109" s="57"/>
      <c r="U109" s="57"/>
      <c r="V109" s="57"/>
      <c r="W109" s="57"/>
      <c r="X109" s="57"/>
      <c r="Y109" s="57"/>
      <c r="Z109" s="57"/>
      <c r="AA109" s="57"/>
      <c r="AB109" s="21"/>
    </row>
    <row r="110" spans="1:28">
      <c r="A110" s="16">
        <f>Visits!A$17</f>
        <v>0</v>
      </c>
      <c r="B110" s="11">
        <f>Visits!B$17</f>
        <v>0</v>
      </c>
      <c r="C110" s="17"/>
      <c r="D110" s="17"/>
      <c r="E110" s="17"/>
      <c r="F110" s="20" t="s">
        <v>62</v>
      </c>
      <c r="G110" s="57"/>
      <c r="H110" s="24"/>
      <c r="I110" s="57"/>
      <c r="J110" s="57"/>
      <c r="K110" s="57"/>
      <c r="L110" s="57"/>
      <c r="M110" s="57"/>
      <c r="N110" s="57"/>
      <c r="O110" s="57"/>
      <c r="P110" s="57"/>
      <c r="Q110" s="57"/>
      <c r="R110" s="57"/>
      <c r="S110" s="57"/>
      <c r="T110" s="57"/>
      <c r="U110" s="57"/>
      <c r="V110" s="57"/>
      <c r="W110" s="57"/>
      <c r="X110" s="57"/>
      <c r="Y110" s="57"/>
      <c r="Z110" s="57"/>
      <c r="AA110" s="57"/>
      <c r="AB110" s="21"/>
    </row>
    <row r="111" spans="1:28">
      <c r="A111" s="16">
        <f>Visits!A$17</f>
        <v>0</v>
      </c>
      <c r="B111" s="13"/>
      <c r="C111" s="15">
        <f>Visits!C$17</f>
        <v>0</v>
      </c>
      <c r="D111" s="14"/>
      <c r="E111" s="14"/>
      <c r="F111" s="20" t="s">
        <v>61</v>
      </c>
      <c r="G111" s="57"/>
      <c r="H111" s="24"/>
      <c r="I111" s="57"/>
      <c r="J111" s="57"/>
      <c r="K111" s="57"/>
      <c r="L111" s="57"/>
      <c r="M111" s="57"/>
      <c r="N111" s="57"/>
      <c r="O111" s="57"/>
      <c r="P111" s="57"/>
      <c r="Q111" s="57"/>
      <c r="R111" s="57"/>
      <c r="S111" s="57"/>
      <c r="T111" s="57"/>
      <c r="U111" s="57"/>
      <c r="V111" s="57"/>
      <c r="W111" s="57"/>
      <c r="X111" s="57"/>
      <c r="Y111" s="57"/>
      <c r="Z111" s="57"/>
      <c r="AA111" s="57"/>
      <c r="AB111" s="21"/>
    </row>
    <row r="112" spans="1:28">
      <c r="A112" s="16">
        <f>Visits!A$17</f>
        <v>0</v>
      </c>
      <c r="B112" s="13"/>
      <c r="C112" s="15">
        <f>Visits!C$17</f>
        <v>0</v>
      </c>
      <c r="D112" s="14"/>
      <c r="E112" s="14"/>
      <c r="F112" s="20" t="s">
        <v>62</v>
      </c>
      <c r="G112" s="57"/>
      <c r="H112" s="24"/>
      <c r="I112" s="57"/>
      <c r="J112" s="57"/>
      <c r="K112" s="57"/>
      <c r="L112" s="57"/>
      <c r="M112" s="57"/>
      <c r="N112" s="57"/>
      <c r="O112" s="57"/>
      <c r="P112" s="57"/>
      <c r="Q112" s="57"/>
      <c r="R112" s="57"/>
      <c r="S112" s="57"/>
      <c r="T112" s="57"/>
      <c r="U112" s="57"/>
      <c r="V112" s="57"/>
      <c r="W112" s="57"/>
      <c r="X112" s="57"/>
      <c r="Y112" s="57"/>
      <c r="Z112" s="57"/>
      <c r="AA112" s="57"/>
      <c r="AB112" s="21"/>
    </row>
    <row r="113" spans="1:28">
      <c r="A113" s="16">
        <f>Visits!A$17</f>
        <v>0</v>
      </c>
      <c r="B113" s="13"/>
      <c r="C113" s="14"/>
      <c r="D113" s="15">
        <f>Visits!D$17</f>
        <v>0</v>
      </c>
      <c r="E113" s="14"/>
      <c r="F113" s="20" t="s">
        <v>61</v>
      </c>
      <c r="G113" s="57"/>
      <c r="H113" s="24"/>
      <c r="I113" s="57"/>
      <c r="J113" s="57"/>
      <c r="K113" s="57"/>
      <c r="L113" s="57"/>
      <c r="M113" s="57"/>
      <c r="N113" s="57"/>
      <c r="O113" s="57"/>
      <c r="P113" s="57"/>
      <c r="Q113" s="57"/>
      <c r="R113" s="57"/>
      <c r="S113" s="57"/>
      <c r="T113" s="57"/>
      <c r="U113" s="57"/>
      <c r="V113" s="57"/>
      <c r="W113" s="57"/>
      <c r="X113" s="57"/>
      <c r="Y113" s="57"/>
      <c r="Z113" s="57"/>
      <c r="AA113" s="57"/>
      <c r="AB113" s="21"/>
    </row>
    <row r="114" spans="1:28">
      <c r="A114" s="16">
        <f>Visits!A$17</f>
        <v>0</v>
      </c>
      <c r="B114" s="13"/>
      <c r="C114" s="14"/>
      <c r="D114" s="15">
        <f>Visits!D$17</f>
        <v>0</v>
      </c>
      <c r="E114" s="14"/>
      <c r="F114" s="20" t="s">
        <v>62</v>
      </c>
      <c r="G114" s="57"/>
      <c r="H114" s="24"/>
      <c r="I114" s="57"/>
      <c r="J114" s="57"/>
      <c r="K114" s="57"/>
      <c r="L114" s="57"/>
      <c r="M114" s="57"/>
      <c r="N114" s="57"/>
      <c r="O114" s="57"/>
      <c r="P114" s="57"/>
      <c r="Q114" s="57"/>
      <c r="R114" s="57"/>
      <c r="S114" s="57"/>
      <c r="T114" s="57"/>
      <c r="U114" s="57"/>
      <c r="V114" s="57"/>
      <c r="W114" s="57"/>
      <c r="X114" s="57"/>
      <c r="Y114" s="57"/>
      <c r="Z114" s="57"/>
      <c r="AA114" s="57"/>
      <c r="AB114" s="21"/>
    </row>
    <row r="115" spans="1:28">
      <c r="A115" s="16">
        <f>Visits!A$17</f>
        <v>0</v>
      </c>
      <c r="B115" s="13"/>
      <c r="C115" s="14"/>
      <c r="D115" s="14"/>
      <c r="E115" s="15">
        <f>Visits!E$17</f>
        <v>0</v>
      </c>
      <c r="F115" s="20" t="s">
        <v>61</v>
      </c>
      <c r="G115" s="57"/>
      <c r="H115" s="24"/>
      <c r="I115" s="57"/>
      <c r="J115" s="57"/>
      <c r="K115" s="57"/>
      <c r="L115" s="57"/>
      <c r="M115" s="57"/>
      <c r="N115" s="57"/>
      <c r="O115" s="57"/>
      <c r="P115" s="57"/>
      <c r="Q115" s="57"/>
      <c r="R115" s="57"/>
      <c r="S115" s="57"/>
      <c r="T115" s="57"/>
      <c r="U115" s="57"/>
      <c r="V115" s="57"/>
      <c r="W115" s="57"/>
      <c r="X115" s="57"/>
      <c r="Y115" s="57"/>
      <c r="Z115" s="57"/>
      <c r="AA115" s="57"/>
      <c r="AB115" s="21"/>
    </row>
    <row r="116" spans="1:28" s="70" customFormat="1">
      <c r="A116" s="56">
        <f>Visits!A$17</f>
        <v>0</v>
      </c>
      <c r="B116" s="68"/>
      <c r="C116" s="69"/>
      <c r="D116" s="69"/>
      <c r="E116" s="49">
        <f>Visits!E$17</f>
        <v>0</v>
      </c>
      <c r="F116" s="76" t="s">
        <v>62</v>
      </c>
      <c r="G116" s="75"/>
      <c r="H116" s="79"/>
      <c r="I116" s="75"/>
      <c r="J116" s="75"/>
      <c r="K116" s="75"/>
      <c r="L116" s="75"/>
      <c r="M116" s="75"/>
      <c r="N116" s="75"/>
      <c r="O116" s="75"/>
      <c r="P116" s="75"/>
      <c r="Q116" s="75"/>
      <c r="R116" s="75"/>
      <c r="S116" s="75"/>
      <c r="T116" s="75"/>
      <c r="U116" s="75"/>
      <c r="V116" s="75"/>
      <c r="W116" s="75"/>
      <c r="X116" s="75"/>
      <c r="Y116" s="75"/>
      <c r="Z116" s="75"/>
      <c r="AA116" s="75"/>
      <c r="AB116" s="80"/>
    </row>
    <row r="117" spans="1:28">
      <c r="A117" s="25">
        <f>Visits!A$18</f>
        <v>0</v>
      </c>
      <c r="B117" s="11">
        <f>Visits!B$18</f>
        <v>0</v>
      </c>
      <c r="C117" s="14"/>
      <c r="D117" s="14"/>
      <c r="E117" s="14"/>
      <c r="F117" s="20" t="s">
        <v>61</v>
      </c>
      <c r="G117" s="57"/>
      <c r="H117" s="24"/>
      <c r="I117" s="57"/>
      <c r="J117" s="57"/>
      <c r="K117" s="57"/>
      <c r="L117" s="57"/>
      <c r="M117" s="57"/>
      <c r="N117" s="57"/>
      <c r="O117" s="57"/>
      <c r="P117" s="57"/>
      <c r="Q117" s="57"/>
      <c r="R117" s="57"/>
      <c r="S117" s="57"/>
      <c r="T117" s="57"/>
      <c r="U117" s="57"/>
      <c r="V117" s="57"/>
      <c r="W117" s="57"/>
      <c r="X117" s="57"/>
      <c r="Y117" s="57"/>
      <c r="Z117" s="57"/>
      <c r="AA117" s="57"/>
      <c r="AB117" s="21"/>
    </row>
    <row r="118" spans="1:28">
      <c r="A118" s="25">
        <f>Visits!A$18</f>
        <v>0</v>
      </c>
      <c r="B118" s="11">
        <f>Visits!B$18</f>
        <v>0</v>
      </c>
      <c r="C118" s="17"/>
      <c r="D118" s="17"/>
      <c r="E118" s="17"/>
      <c r="F118" s="20" t="s">
        <v>62</v>
      </c>
      <c r="G118" s="57"/>
      <c r="H118" s="24"/>
      <c r="I118" s="57"/>
      <c r="J118" s="57"/>
      <c r="K118" s="57"/>
      <c r="L118" s="57"/>
      <c r="M118" s="57"/>
      <c r="N118" s="57"/>
      <c r="O118" s="57"/>
      <c r="P118" s="57"/>
      <c r="Q118" s="57"/>
      <c r="R118" s="57"/>
      <c r="S118" s="57"/>
      <c r="T118" s="57"/>
      <c r="U118" s="57"/>
      <c r="V118" s="57"/>
      <c r="W118" s="57"/>
      <c r="X118" s="57"/>
      <c r="Y118" s="57"/>
      <c r="Z118" s="57"/>
      <c r="AA118" s="57"/>
      <c r="AB118" s="21"/>
    </row>
    <row r="119" spans="1:28">
      <c r="A119" s="25">
        <f>Visits!A$18</f>
        <v>0</v>
      </c>
      <c r="B119" s="13"/>
      <c r="C119" s="15">
        <f>Visits!C$18</f>
        <v>0</v>
      </c>
      <c r="D119" s="14"/>
      <c r="E119" s="14"/>
      <c r="F119" s="20" t="s">
        <v>61</v>
      </c>
      <c r="G119" s="57"/>
      <c r="H119" s="24"/>
      <c r="I119" s="57"/>
      <c r="J119" s="57"/>
      <c r="K119" s="57"/>
      <c r="L119" s="57"/>
      <c r="M119" s="57"/>
      <c r="N119" s="57"/>
      <c r="O119" s="57"/>
      <c r="P119" s="57"/>
      <c r="Q119" s="57"/>
      <c r="R119" s="57"/>
      <c r="S119" s="57"/>
      <c r="T119" s="57"/>
      <c r="U119" s="57"/>
      <c r="V119" s="57"/>
      <c r="W119" s="57"/>
      <c r="X119" s="57"/>
      <c r="Y119" s="57"/>
      <c r="Z119" s="57"/>
      <c r="AA119" s="57"/>
      <c r="AB119" s="21"/>
    </row>
    <row r="120" spans="1:28">
      <c r="A120" s="25">
        <f>Visits!A$18</f>
        <v>0</v>
      </c>
      <c r="B120" s="13"/>
      <c r="C120" s="15">
        <f>Visits!C$18</f>
        <v>0</v>
      </c>
      <c r="D120" s="14"/>
      <c r="E120" s="14"/>
      <c r="F120" s="20" t="s">
        <v>62</v>
      </c>
      <c r="G120" s="57"/>
      <c r="H120" s="24"/>
      <c r="I120" s="57"/>
      <c r="J120" s="57"/>
      <c r="K120" s="57"/>
      <c r="L120" s="57"/>
      <c r="M120" s="57"/>
      <c r="N120" s="57"/>
      <c r="O120" s="57"/>
      <c r="P120" s="57"/>
      <c r="Q120" s="57"/>
      <c r="R120" s="57"/>
      <c r="S120" s="57"/>
      <c r="T120" s="57"/>
      <c r="U120" s="57"/>
      <c r="V120" s="57"/>
      <c r="W120" s="57"/>
      <c r="X120" s="57"/>
      <c r="Y120" s="57"/>
      <c r="Z120" s="57"/>
      <c r="AA120" s="57"/>
      <c r="AB120" s="21"/>
    </row>
    <row r="121" spans="1:28">
      <c r="A121" s="25">
        <f>Visits!A$18</f>
        <v>0</v>
      </c>
      <c r="B121" s="13"/>
      <c r="C121" s="14"/>
      <c r="D121" s="15">
        <f>Visits!D$18</f>
        <v>0</v>
      </c>
      <c r="E121" s="14"/>
      <c r="F121" s="20" t="s">
        <v>61</v>
      </c>
      <c r="G121" s="57"/>
      <c r="H121" s="24"/>
      <c r="I121" s="57"/>
      <c r="J121" s="57"/>
      <c r="K121" s="57"/>
      <c r="L121" s="57"/>
      <c r="M121" s="57"/>
      <c r="N121" s="57"/>
      <c r="O121" s="57"/>
      <c r="P121" s="57"/>
      <c r="Q121" s="57"/>
      <c r="R121" s="57"/>
      <c r="S121" s="57"/>
      <c r="T121" s="57"/>
      <c r="U121" s="57"/>
      <c r="V121" s="57"/>
      <c r="W121" s="57"/>
      <c r="X121" s="57"/>
      <c r="Y121" s="57"/>
      <c r="Z121" s="57"/>
      <c r="AA121" s="57"/>
      <c r="AB121" s="21"/>
    </row>
    <row r="122" spans="1:28">
      <c r="A122" s="25">
        <f>Visits!A$18</f>
        <v>0</v>
      </c>
      <c r="B122" s="13"/>
      <c r="C122" s="14"/>
      <c r="D122" s="15">
        <f>Visits!D$18</f>
        <v>0</v>
      </c>
      <c r="E122" s="14"/>
      <c r="F122" s="20" t="s">
        <v>62</v>
      </c>
      <c r="G122" s="57"/>
      <c r="H122" s="24"/>
      <c r="I122" s="57"/>
      <c r="J122" s="57"/>
      <c r="K122" s="57"/>
      <c r="L122" s="57"/>
      <c r="M122" s="57"/>
      <c r="N122" s="57"/>
      <c r="O122" s="57"/>
      <c r="P122" s="57"/>
      <c r="Q122" s="57"/>
      <c r="R122" s="57"/>
      <c r="S122" s="57"/>
      <c r="T122" s="57"/>
      <c r="U122" s="57"/>
      <c r="V122" s="57"/>
      <c r="W122" s="57"/>
      <c r="X122" s="57"/>
      <c r="Y122" s="57"/>
      <c r="Z122" s="57"/>
      <c r="AA122" s="57"/>
      <c r="AB122" s="21"/>
    </row>
    <row r="123" spans="1:28">
      <c r="A123" s="25">
        <f>Visits!A$18</f>
        <v>0</v>
      </c>
      <c r="B123" s="13"/>
      <c r="C123" s="14"/>
      <c r="D123" s="14"/>
      <c r="E123" s="15">
        <f>Visits!E$18</f>
        <v>0</v>
      </c>
      <c r="F123" s="20" t="s">
        <v>61</v>
      </c>
      <c r="G123" s="57"/>
      <c r="H123" s="24"/>
      <c r="I123" s="57"/>
      <c r="J123" s="57"/>
      <c r="K123" s="57"/>
      <c r="L123" s="57"/>
      <c r="M123" s="57"/>
      <c r="N123" s="57"/>
      <c r="O123" s="57"/>
      <c r="P123" s="57"/>
      <c r="Q123" s="57"/>
      <c r="R123" s="57"/>
      <c r="S123" s="57"/>
      <c r="T123" s="57"/>
      <c r="U123" s="57"/>
      <c r="V123" s="57"/>
      <c r="W123" s="57"/>
      <c r="X123" s="57"/>
      <c r="Y123" s="57"/>
      <c r="Z123" s="57"/>
      <c r="AA123" s="57"/>
      <c r="AB123" s="21"/>
    </row>
    <row r="124" spans="1:28" s="70" customFormat="1">
      <c r="A124" s="48">
        <f>Visits!A$18</f>
        <v>0</v>
      </c>
      <c r="B124" s="68"/>
      <c r="C124" s="69"/>
      <c r="D124" s="69"/>
      <c r="E124" s="49">
        <f>Visits!E$18</f>
        <v>0</v>
      </c>
      <c r="F124" s="76" t="s">
        <v>62</v>
      </c>
      <c r="G124" s="75"/>
      <c r="H124" s="79"/>
      <c r="I124" s="75"/>
      <c r="J124" s="75"/>
      <c r="K124" s="75"/>
      <c r="L124" s="75"/>
      <c r="M124" s="75"/>
      <c r="N124" s="75"/>
      <c r="O124" s="75"/>
      <c r="P124" s="75"/>
      <c r="Q124" s="75"/>
      <c r="R124" s="75"/>
      <c r="S124" s="75"/>
      <c r="T124" s="75"/>
      <c r="U124" s="75"/>
      <c r="V124" s="75"/>
      <c r="W124" s="75"/>
      <c r="X124" s="75"/>
      <c r="Y124" s="75"/>
      <c r="Z124" s="75"/>
      <c r="AA124" s="75"/>
      <c r="AB124" s="80"/>
    </row>
    <row r="125" spans="1:28">
      <c r="A125" s="16">
        <f>Visits!A$19</f>
        <v>0</v>
      </c>
      <c r="B125" s="11">
        <f>Visits!B$19</f>
        <v>0</v>
      </c>
      <c r="C125" s="14"/>
      <c r="D125" s="14"/>
      <c r="E125" s="14"/>
      <c r="F125" s="20" t="s">
        <v>61</v>
      </c>
      <c r="G125" s="57"/>
      <c r="H125" s="24"/>
      <c r="I125" s="57"/>
      <c r="J125" s="57"/>
      <c r="K125" s="57"/>
      <c r="L125" s="57"/>
      <c r="M125" s="57"/>
      <c r="N125" s="57"/>
      <c r="O125" s="57"/>
      <c r="P125" s="57"/>
      <c r="Q125" s="57"/>
      <c r="R125" s="57"/>
      <c r="S125" s="57"/>
      <c r="T125" s="57"/>
      <c r="U125" s="57"/>
      <c r="V125" s="57"/>
      <c r="W125" s="57"/>
      <c r="X125" s="57"/>
      <c r="Y125" s="57"/>
      <c r="Z125" s="57"/>
      <c r="AA125" s="57"/>
      <c r="AB125" s="21"/>
    </row>
    <row r="126" spans="1:28">
      <c r="A126" s="16">
        <f>Visits!A$19</f>
        <v>0</v>
      </c>
      <c r="B126" s="11">
        <f>Visits!B$19</f>
        <v>0</v>
      </c>
      <c r="C126" s="17"/>
      <c r="D126" s="17"/>
      <c r="E126" s="17"/>
      <c r="F126" s="20" t="s">
        <v>62</v>
      </c>
      <c r="G126" s="57"/>
      <c r="H126" s="24"/>
      <c r="I126" s="57"/>
      <c r="J126" s="57"/>
      <c r="K126" s="57"/>
      <c r="L126" s="57"/>
      <c r="M126" s="57"/>
      <c r="N126" s="57"/>
      <c r="O126" s="57"/>
      <c r="P126" s="57"/>
      <c r="Q126" s="57"/>
      <c r="R126" s="57"/>
      <c r="S126" s="57"/>
      <c r="T126" s="57"/>
      <c r="U126" s="57"/>
      <c r="V126" s="57"/>
      <c r="W126" s="57"/>
      <c r="X126" s="57"/>
      <c r="Y126" s="57"/>
      <c r="Z126" s="57"/>
      <c r="AA126" s="57"/>
      <c r="AB126" s="21"/>
    </row>
    <row r="127" spans="1:28">
      <c r="A127" s="16">
        <f>Visits!A$19</f>
        <v>0</v>
      </c>
      <c r="B127" s="13"/>
      <c r="C127" s="15">
        <f>Visits!C$19</f>
        <v>0</v>
      </c>
      <c r="D127" s="14"/>
      <c r="E127" s="14"/>
      <c r="F127" s="20" t="s">
        <v>61</v>
      </c>
      <c r="G127" s="57"/>
      <c r="H127" s="24"/>
      <c r="I127" s="57"/>
      <c r="J127" s="57"/>
      <c r="K127" s="57"/>
      <c r="L127" s="57"/>
      <c r="M127" s="57"/>
      <c r="N127" s="57"/>
      <c r="O127" s="57"/>
      <c r="P127" s="57"/>
      <c r="Q127" s="57"/>
      <c r="R127" s="57"/>
      <c r="S127" s="57"/>
      <c r="T127" s="57"/>
      <c r="U127" s="57"/>
      <c r="V127" s="57"/>
      <c r="W127" s="57"/>
      <c r="X127" s="57"/>
      <c r="Y127" s="57"/>
      <c r="Z127" s="57"/>
      <c r="AA127" s="57"/>
      <c r="AB127" s="21"/>
    </row>
    <row r="128" spans="1:28">
      <c r="A128" s="16">
        <f>Visits!A$19</f>
        <v>0</v>
      </c>
      <c r="B128" s="13"/>
      <c r="C128" s="15">
        <f>Visits!C$19</f>
        <v>0</v>
      </c>
      <c r="D128" s="14"/>
      <c r="E128" s="14"/>
      <c r="F128" s="20" t="s">
        <v>62</v>
      </c>
      <c r="G128" s="57"/>
      <c r="H128" s="24"/>
      <c r="I128" s="57"/>
      <c r="J128" s="57"/>
      <c r="K128" s="57"/>
      <c r="L128" s="57"/>
      <c r="M128" s="57"/>
      <c r="N128" s="57"/>
      <c r="O128" s="57"/>
      <c r="P128" s="57"/>
      <c r="Q128" s="57"/>
      <c r="R128" s="57"/>
      <c r="S128" s="57"/>
      <c r="T128" s="57"/>
      <c r="U128" s="57"/>
      <c r="V128" s="57"/>
      <c r="W128" s="57"/>
      <c r="X128" s="57"/>
      <c r="Y128" s="57"/>
      <c r="Z128" s="57"/>
      <c r="AA128" s="57"/>
      <c r="AB128" s="21"/>
    </row>
    <row r="129" spans="1:28">
      <c r="A129" s="16">
        <f>Visits!A$19</f>
        <v>0</v>
      </c>
      <c r="B129" s="13"/>
      <c r="C129" s="14"/>
      <c r="D129" s="15">
        <f>Visits!D$19</f>
        <v>0</v>
      </c>
      <c r="E129" s="14"/>
      <c r="F129" s="20" t="s">
        <v>61</v>
      </c>
      <c r="G129" s="57"/>
      <c r="H129" s="24"/>
      <c r="I129" s="57"/>
      <c r="J129" s="57"/>
      <c r="K129" s="57"/>
      <c r="L129" s="57"/>
      <c r="M129" s="57"/>
      <c r="N129" s="57"/>
      <c r="O129" s="57"/>
      <c r="P129" s="57"/>
      <c r="Q129" s="57"/>
      <c r="R129" s="57"/>
      <c r="S129" s="57"/>
      <c r="T129" s="57"/>
      <c r="U129" s="57"/>
      <c r="V129" s="57"/>
      <c r="W129" s="57"/>
      <c r="X129" s="57"/>
      <c r="Y129" s="57"/>
      <c r="Z129" s="57"/>
      <c r="AA129" s="57"/>
      <c r="AB129" s="21"/>
    </row>
    <row r="130" spans="1:28">
      <c r="A130" s="16">
        <f>Visits!A$19</f>
        <v>0</v>
      </c>
      <c r="B130" s="13"/>
      <c r="C130" s="14"/>
      <c r="D130" s="15">
        <f>Visits!D$19</f>
        <v>0</v>
      </c>
      <c r="E130" s="14"/>
      <c r="F130" s="20" t="s">
        <v>62</v>
      </c>
      <c r="G130" s="57"/>
      <c r="H130" s="24"/>
      <c r="I130" s="57"/>
      <c r="J130" s="57"/>
      <c r="K130" s="57"/>
      <c r="L130" s="57"/>
      <c r="M130" s="57"/>
      <c r="N130" s="57"/>
      <c r="O130" s="57"/>
      <c r="P130" s="57"/>
      <c r="Q130" s="57"/>
      <c r="R130" s="57"/>
      <c r="S130" s="57"/>
      <c r="T130" s="57"/>
      <c r="U130" s="57"/>
      <c r="V130" s="57"/>
      <c r="W130" s="57"/>
      <c r="X130" s="57"/>
      <c r="Y130" s="57"/>
      <c r="Z130" s="57"/>
      <c r="AA130" s="57"/>
      <c r="AB130" s="21"/>
    </row>
    <row r="131" spans="1:28">
      <c r="A131" s="16">
        <f>Visits!A$19</f>
        <v>0</v>
      </c>
      <c r="B131" s="13"/>
      <c r="C131" s="14"/>
      <c r="D131" s="14"/>
      <c r="E131" s="15">
        <f>Visits!E$19</f>
        <v>0</v>
      </c>
      <c r="F131" s="20" t="s">
        <v>61</v>
      </c>
      <c r="G131" s="57"/>
      <c r="H131" s="24"/>
      <c r="I131" s="57"/>
      <c r="J131" s="57"/>
      <c r="K131" s="57"/>
      <c r="L131" s="57"/>
      <c r="M131" s="57"/>
      <c r="N131" s="57"/>
      <c r="O131" s="57"/>
      <c r="P131" s="57"/>
      <c r="Q131" s="57"/>
      <c r="R131" s="57"/>
      <c r="S131" s="57"/>
      <c r="T131" s="57"/>
      <c r="U131" s="57"/>
      <c r="V131" s="57"/>
      <c r="W131" s="57"/>
      <c r="X131" s="57"/>
      <c r="Y131" s="57"/>
      <c r="Z131" s="57"/>
      <c r="AA131" s="57"/>
      <c r="AB131" s="21"/>
    </row>
    <row r="132" spans="1:28" s="70" customFormat="1">
      <c r="A132" s="56">
        <f>Visits!A$19</f>
        <v>0</v>
      </c>
      <c r="B132" s="68"/>
      <c r="C132" s="69"/>
      <c r="D132" s="69"/>
      <c r="E132" s="49">
        <f>Visits!E$19</f>
        <v>0</v>
      </c>
      <c r="F132" s="76" t="s">
        <v>62</v>
      </c>
      <c r="G132" s="75"/>
      <c r="H132" s="79"/>
      <c r="I132" s="75"/>
      <c r="J132" s="75"/>
      <c r="K132" s="75"/>
      <c r="L132" s="75"/>
      <c r="M132" s="75"/>
      <c r="N132" s="75"/>
      <c r="O132" s="75"/>
      <c r="P132" s="75"/>
      <c r="Q132" s="75"/>
      <c r="R132" s="75"/>
      <c r="S132" s="75"/>
      <c r="T132" s="75"/>
      <c r="U132" s="75"/>
      <c r="V132" s="75"/>
      <c r="W132" s="75"/>
      <c r="X132" s="75"/>
      <c r="Y132" s="75"/>
      <c r="Z132" s="75"/>
      <c r="AA132" s="75"/>
      <c r="AB132" s="80"/>
    </row>
    <row r="133" spans="1:28">
      <c r="A133" s="25">
        <f>Visits!A$20</f>
        <v>0</v>
      </c>
      <c r="B133" s="11">
        <f>Visits!B$20</f>
        <v>0</v>
      </c>
      <c r="C133" s="14"/>
      <c r="D133" s="14"/>
      <c r="E133" s="14"/>
      <c r="F133" s="20" t="s">
        <v>61</v>
      </c>
      <c r="G133" s="57"/>
      <c r="H133" s="24"/>
      <c r="I133" s="57"/>
      <c r="J133" s="57"/>
      <c r="K133" s="57"/>
      <c r="L133" s="57"/>
      <c r="M133" s="57"/>
      <c r="N133" s="57"/>
      <c r="O133" s="57"/>
      <c r="P133" s="57"/>
      <c r="Q133" s="57"/>
      <c r="R133" s="57"/>
      <c r="S133" s="57"/>
      <c r="T133" s="57"/>
      <c r="U133" s="57"/>
      <c r="V133" s="57"/>
      <c r="W133" s="57"/>
      <c r="X133" s="57"/>
      <c r="Y133" s="57"/>
      <c r="Z133" s="57"/>
      <c r="AA133" s="57"/>
      <c r="AB133" s="21"/>
    </row>
    <row r="134" spans="1:28">
      <c r="A134" s="25">
        <f>Visits!A$20</f>
        <v>0</v>
      </c>
      <c r="B134" s="11">
        <f>Visits!B$20</f>
        <v>0</v>
      </c>
      <c r="C134" s="17"/>
      <c r="D134" s="17"/>
      <c r="E134" s="17"/>
      <c r="F134" s="20" t="s">
        <v>62</v>
      </c>
      <c r="G134" s="57"/>
      <c r="H134" s="24"/>
      <c r="I134" s="57"/>
      <c r="J134" s="57"/>
      <c r="K134" s="57"/>
      <c r="L134" s="57"/>
      <c r="M134" s="57"/>
      <c r="N134" s="57"/>
      <c r="O134" s="57"/>
      <c r="P134" s="57"/>
      <c r="Q134" s="57"/>
      <c r="R134" s="57"/>
      <c r="S134" s="57"/>
      <c r="T134" s="57"/>
      <c r="U134" s="57"/>
      <c r="V134" s="57"/>
      <c r="W134" s="57"/>
      <c r="X134" s="57"/>
      <c r="Y134" s="57"/>
      <c r="Z134" s="57"/>
      <c r="AA134" s="57"/>
      <c r="AB134" s="21"/>
    </row>
    <row r="135" spans="1:28">
      <c r="A135" s="25">
        <f>Visits!A$20</f>
        <v>0</v>
      </c>
      <c r="B135" s="13"/>
      <c r="C135" s="15">
        <f>Visits!C$20</f>
        <v>0</v>
      </c>
      <c r="D135" s="14"/>
      <c r="E135" s="14"/>
      <c r="F135" s="20" t="s">
        <v>61</v>
      </c>
      <c r="G135" s="57"/>
      <c r="H135" s="24"/>
      <c r="I135" s="57"/>
      <c r="J135" s="57"/>
      <c r="K135" s="57"/>
      <c r="L135" s="57"/>
      <c r="M135" s="57"/>
      <c r="N135" s="57"/>
      <c r="O135" s="57"/>
      <c r="P135" s="57"/>
      <c r="Q135" s="57"/>
      <c r="R135" s="57"/>
      <c r="S135" s="57"/>
      <c r="T135" s="57"/>
      <c r="U135" s="57"/>
      <c r="V135" s="57"/>
      <c r="W135" s="57"/>
      <c r="X135" s="57"/>
      <c r="Y135" s="57"/>
      <c r="Z135" s="57"/>
      <c r="AA135" s="57"/>
      <c r="AB135" s="21"/>
    </row>
    <row r="136" spans="1:28">
      <c r="A136" s="25">
        <f>Visits!A$20</f>
        <v>0</v>
      </c>
      <c r="B136" s="13"/>
      <c r="C136" s="15">
        <f>Visits!C$20</f>
        <v>0</v>
      </c>
      <c r="D136" s="14"/>
      <c r="E136" s="14"/>
      <c r="F136" s="20" t="s">
        <v>62</v>
      </c>
      <c r="G136" s="57"/>
      <c r="H136" s="24"/>
      <c r="I136" s="57"/>
      <c r="J136" s="57"/>
      <c r="K136" s="57"/>
      <c r="L136" s="57"/>
      <c r="M136" s="57"/>
      <c r="N136" s="57"/>
      <c r="O136" s="57"/>
      <c r="P136" s="57"/>
      <c r="Q136" s="57"/>
      <c r="R136" s="57"/>
      <c r="S136" s="57"/>
      <c r="T136" s="57"/>
      <c r="U136" s="57"/>
      <c r="V136" s="57"/>
      <c r="W136" s="57"/>
      <c r="X136" s="57"/>
      <c r="Y136" s="57"/>
      <c r="Z136" s="57"/>
      <c r="AA136" s="57"/>
      <c r="AB136" s="21"/>
    </row>
    <row r="137" spans="1:28">
      <c r="A137" s="25">
        <f>Visits!A$20</f>
        <v>0</v>
      </c>
      <c r="B137" s="13"/>
      <c r="C137" s="14"/>
      <c r="D137" s="15">
        <f>Visits!D$20</f>
        <v>0</v>
      </c>
      <c r="E137" s="14"/>
      <c r="F137" s="20" t="s">
        <v>61</v>
      </c>
      <c r="G137" s="57"/>
      <c r="H137" s="24"/>
      <c r="I137" s="57"/>
      <c r="J137" s="57"/>
      <c r="K137" s="57"/>
      <c r="L137" s="57"/>
      <c r="M137" s="57"/>
      <c r="N137" s="57"/>
      <c r="O137" s="57"/>
      <c r="P137" s="57"/>
      <c r="Q137" s="57"/>
      <c r="R137" s="57"/>
      <c r="S137" s="57"/>
      <c r="T137" s="57"/>
      <c r="U137" s="57"/>
      <c r="V137" s="57"/>
      <c r="W137" s="57"/>
      <c r="X137" s="57"/>
      <c r="Y137" s="57"/>
      <c r="Z137" s="57"/>
      <c r="AA137" s="57"/>
      <c r="AB137" s="21"/>
    </row>
    <row r="138" spans="1:28">
      <c r="A138" s="25">
        <f>Visits!A$20</f>
        <v>0</v>
      </c>
      <c r="B138" s="13"/>
      <c r="C138" s="14"/>
      <c r="D138" s="15">
        <f>Visits!D$20</f>
        <v>0</v>
      </c>
      <c r="E138" s="14"/>
      <c r="F138" s="20" t="s">
        <v>62</v>
      </c>
      <c r="G138" s="57"/>
      <c r="H138" s="24"/>
      <c r="I138" s="57"/>
      <c r="J138" s="57"/>
      <c r="K138" s="57"/>
      <c r="L138" s="57"/>
      <c r="M138" s="57"/>
      <c r="N138" s="57"/>
      <c r="O138" s="57"/>
      <c r="P138" s="57"/>
      <c r="Q138" s="57"/>
      <c r="R138" s="57"/>
      <c r="S138" s="57"/>
      <c r="T138" s="57"/>
      <c r="U138" s="57"/>
      <c r="V138" s="57"/>
      <c r="W138" s="57"/>
      <c r="X138" s="57"/>
      <c r="Y138" s="57"/>
      <c r="Z138" s="57"/>
      <c r="AA138" s="57"/>
      <c r="AB138" s="21"/>
    </row>
    <row r="139" spans="1:28">
      <c r="A139" s="25">
        <f>Visits!A$20</f>
        <v>0</v>
      </c>
      <c r="B139" s="13"/>
      <c r="C139" s="14"/>
      <c r="D139" s="14"/>
      <c r="E139" s="15">
        <f>Visits!E$20</f>
        <v>0</v>
      </c>
      <c r="F139" s="20" t="s">
        <v>61</v>
      </c>
      <c r="G139" s="57"/>
      <c r="H139" s="24"/>
      <c r="I139" s="57"/>
      <c r="J139" s="57"/>
      <c r="K139" s="57"/>
      <c r="L139" s="57"/>
      <c r="M139" s="57"/>
      <c r="N139" s="57"/>
      <c r="O139" s="57"/>
      <c r="P139" s="57"/>
      <c r="Q139" s="57"/>
      <c r="R139" s="57"/>
      <c r="S139" s="57"/>
      <c r="T139" s="57"/>
      <c r="U139" s="57"/>
      <c r="V139" s="57"/>
      <c r="W139" s="57"/>
      <c r="X139" s="57"/>
      <c r="Y139" s="57"/>
      <c r="Z139" s="57"/>
      <c r="AA139" s="57"/>
      <c r="AB139" s="21"/>
    </row>
    <row r="140" spans="1:28" s="70" customFormat="1">
      <c r="A140" s="48">
        <f>Visits!A$20</f>
        <v>0</v>
      </c>
      <c r="B140" s="68"/>
      <c r="C140" s="69"/>
      <c r="D140" s="69"/>
      <c r="E140" s="49">
        <f>Visits!E$20</f>
        <v>0</v>
      </c>
      <c r="F140" s="76" t="s">
        <v>62</v>
      </c>
      <c r="G140" s="75"/>
      <c r="H140" s="79"/>
      <c r="I140" s="75"/>
      <c r="J140" s="75"/>
      <c r="K140" s="75"/>
      <c r="L140" s="75"/>
      <c r="M140" s="75"/>
      <c r="N140" s="75"/>
      <c r="O140" s="75"/>
      <c r="P140" s="75"/>
      <c r="Q140" s="75"/>
      <c r="R140" s="75"/>
      <c r="S140" s="75"/>
      <c r="T140" s="75"/>
      <c r="U140" s="75"/>
      <c r="V140" s="75"/>
      <c r="W140" s="75"/>
      <c r="X140" s="75"/>
      <c r="Y140" s="75"/>
      <c r="Z140" s="75"/>
      <c r="AA140" s="75"/>
      <c r="AB140" s="80"/>
    </row>
    <row r="141" spans="1:28">
      <c r="A141" s="16">
        <f>Visits!A$21</f>
        <v>0</v>
      </c>
      <c r="B141" s="11">
        <f>Visits!B$21</f>
        <v>0</v>
      </c>
      <c r="C141" s="14"/>
      <c r="D141" s="14"/>
      <c r="E141" s="14"/>
      <c r="F141" s="20" t="s">
        <v>61</v>
      </c>
      <c r="G141" s="57"/>
      <c r="H141" s="24"/>
      <c r="I141" s="57"/>
      <c r="J141" s="57"/>
      <c r="K141" s="57"/>
      <c r="L141" s="57"/>
      <c r="M141" s="57"/>
      <c r="N141" s="57"/>
      <c r="O141" s="57"/>
      <c r="P141" s="57"/>
      <c r="Q141" s="57"/>
      <c r="R141" s="57"/>
      <c r="S141" s="57"/>
      <c r="T141" s="57"/>
      <c r="U141" s="57"/>
      <c r="V141" s="57"/>
      <c r="W141" s="57"/>
      <c r="X141" s="57"/>
      <c r="Y141" s="57"/>
      <c r="Z141" s="57"/>
      <c r="AA141" s="57"/>
      <c r="AB141" s="21"/>
    </row>
    <row r="142" spans="1:28">
      <c r="A142" s="16">
        <f>Visits!A$21</f>
        <v>0</v>
      </c>
      <c r="B142" s="11">
        <f>Visits!B$21</f>
        <v>0</v>
      </c>
      <c r="C142" s="17"/>
      <c r="D142" s="17"/>
      <c r="E142" s="17"/>
      <c r="F142" s="20" t="s">
        <v>62</v>
      </c>
      <c r="G142" s="57"/>
      <c r="H142" s="24"/>
      <c r="I142" s="57"/>
      <c r="J142" s="57"/>
      <c r="K142" s="57"/>
      <c r="L142" s="57"/>
      <c r="M142" s="57"/>
      <c r="N142" s="57"/>
      <c r="O142" s="57"/>
      <c r="P142" s="57"/>
      <c r="Q142" s="57"/>
      <c r="R142" s="57"/>
      <c r="S142" s="57"/>
      <c r="T142" s="57"/>
      <c r="U142" s="57"/>
      <c r="V142" s="57"/>
      <c r="W142" s="57"/>
      <c r="X142" s="57"/>
      <c r="Y142" s="57"/>
      <c r="Z142" s="57"/>
      <c r="AA142" s="57"/>
      <c r="AB142" s="21"/>
    </row>
    <row r="143" spans="1:28">
      <c r="A143" s="16">
        <f>Visits!A$21</f>
        <v>0</v>
      </c>
      <c r="B143" s="13"/>
      <c r="C143" s="15">
        <f>Visits!C$21</f>
        <v>0</v>
      </c>
      <c r="D143" s="14"/>
      <c r="E143" s="14"/>
      <c r="F143" s="20" t="s">
        <v>61</v>
      </c>
      <c r="G143" s="57"/>
      <c r="H143" s="24"/>
      <c r="I143" s="57"/>
      <c r="J143" s="57"/>
      <c r="K143" s="57"/>
      <c r="L143" s="57"/>
      <c r="M143" s="57"/>
      <c r="N143" s="57"/>
      <c r="O143" s="57"/>
      <c r="P143" s="57"/>
      <c r="Q143" s="57"/>
      <c r="R143" s="57"/>
      <c r="S143" s="57"/>
      <c r="T143" s="57"/>
      <c r="U143" s="57"/>
      <c r="V143" s="57"/>
      <c r="W143" s="57"/>
      <c r="X143" s="57"/>
      <c r="Y143" s="57"/>
      <c r="Z143" s="57"/>
      <c r="AA143" s="57"/>
      <c r="AB143" s="21"/>
    </row>
    <row r="144" spans="1:28">
      <c r="A144" s="16">
        <f>Visits!A$21</f>
        <v>0</v>
      </c>
      <c r="B144" s="13"/>
      <c r="C144" s="15">
        <f>Visits!C$21</f>
        <v>0</v>
      </c>
      <c r="D144" s="14"/>
      <c r="E144" s="14"/>
      <c r="F144" s="20" t="s">
        <v>62</v>
      </c>
      <c r="G144" s="57"/>
      <c r="H144" s="24"/>
      <c r="I144" s="57"/>
      <c r="J144" s="57"/>
      <c r="K144" s="57"/>
      <c r="L144" s="57"/>
      <c r="M144" s="57"/>
      <c r="N144" s="57"/>
      <c r="O144" s="57"/>
      <c r="P144" s="57"/>
      <c r="Q144" s="57"/>
      <c r="R144" s="57"/>
      <c r="S144" s="57"/>
      <c r="T144" s="57"/>
      <c r="U144" s="57"/>
      <c r="V144" s="57"/>
      <c r="W144" s="57"/>
      <c r="X144" s="57"/>
      <c r="Y144" s="57"/>
      <c r="Z144" s="57"/>
      <c r="AA144" s="57"/>
      <c r="AB144" s="21"/>
    </row>
    <row r="145" spans="1:28">
      <c r="A145" s="16">
        <f>Visits!A$21</f>
        <v>0</v>
      </c>
      <c r="B145" s="13"/>
      <c r="C145" s="14"/>
      <c r="D145" s="15">
        <f>Visits!D$21</f>
        <v>0</v>
      </c>
      <c r="E145" s="14"/>
      <c r="F145" s="20" t="s">
        <v>61</v>
      </c>
      <c r="G145" s="57"/>
      <c r="H145" s="24"/>
      <c r="I145" s="57"/>
      <c r="J145" s="57"/>
      <c r="K145" s="57"/>
      <c r="L145" s="57"/>
      <c r="M145" s="57"/>
      <c r="N145" s="57"/>
      <c r="O145" s="57"/>
      <c r="P145" s="57"/>
      <c r="Q145" s="57"/>
      <c r="R145" s="57"/>
      <c r="S145" s="57"/>
      <c r="T145" s="57"/>
      <c r="U145" s="57"/>
      <c r="V145" s="57"/>
      <c r="W145" s="57"/>
      <c r="X145" s="57"/>
      <c r="Y145" s="57"/>
      <c r="Z145" s="57"/>
      <c r="AA145" s="57"/>
      <c r="AB145" s="21"/>
    </row>
    <row r="146" spans="1:28">
      <c r="A146" s="16">
        <f>Visits!A$21</f>
        <v>0</v>
      </c>
      <c r="B146" s="13"/>
      <c r="C146" s="14"/>
      <c r="D146" s="15">
        <f>Visits!D$21</f>
        <v>0</v>
      </c>
      <c r="E146" s="14"/>
      <c r="F146" s="20" t="s">
        <v>62</v>
      </c>
      <c r="G146" s="57"/>
      <c r="H146" s="24"/>
      <c r="I146" s="57"/>
      <c r="J146" s="57"/>
      <c r="K146" s="57"/>
      <c r="L146" s="57"/>
      <c r="M146" s="57"/>
      <c r="N146" s="57"/>
      <c r="O146" s="57"/>
      <c r="P146" s="57"/>
      <c r="Q146" s="57"/>
      <c r="R146" s="57"/>
      <c r="S146" s="57"/>
      <c r="T146" s="57"/>
      <c r="U146" s="57"/>
      <c r="V146" s="57"/>
      <c r="W146" s="57"/>
      <c r="X146" s="57"/>
      <c r="Y146" s="57"/>
      <c r="Z146" s="57"/>
      <c r="AA146" s="57"/>
      <c r="AB146" s="21"/>
    </row>
    <row r="147" spans="1:28">
      <c r="A147" s="16">
        <f>Visits!A$21</f>
        <v>0</v>
      </c>
      <c r="B147" s="13"/>
      <c r="C147" s="14"/>
      <c r="D147" s="14"/>
      <c r="E147" s="15">
        <f>Visits!E$21</f>
        <v>0</v>
      </c>
      <c r="F147" s="20" t="s">
        <v>61</v>
      </c>
      <c r="G147" s="57"/>
      <c r="H147" s="24"/>
      <c r="I147" s="57"/>
      <c r="J147" s="57"/>
      <c r="K147" s="57"/>
      <c r="L147" s="57"/>
      <c r="M147" s="57"/>
      <c r="N147" s="57"/>
      <c r="O147" s="57"/>
      <c r="P147" s="57"/>
      <c r="Q147" s="57"/>
      <c r="R147" s="57"/>
      <c r="S147" s="57"/>
      <c r="T147" s="57"/>
      <c r="U147" s="57"/>
      <c r="V147" s="57"/>
      <c r="W147" s="57"/>
      <c r="X147" s="57"/>
      <c r="Y147" s="57"/>
      <c r="Z147" s="57"/>
      <c r="AA147" s="57"/>
      <c r="AB147" s="21"/>
    </row>
    <row r="148" spans="1:28" s="70" customFormat="1">
      <c r="A148" s="56">
        <f>Visits!A$21</f>
        <v>0</v>
      </c>
      <c r="B148" s="68"/>
      <c r="C148" s="69"/>
      <c r="D148" s="69"/>
      <c r="E148" s="49">
        <f>Visits!E$21</f>
        <v>0</v>
      </c>
      <c r="F148" s="76" t="s">
        <v>62</v>
      </c>
      <c r="G148" s="75"/>
      <c r="H148" s="79"/>
      <c r="I148" s="75"/>
      <c r="J148" s="75"/>
      <c r="K148" s="75"/>
      <c r="L148" s="75"/>
      <c r="M148" s="75"/>
      <c r="N148" s="75"/>
      <c r="O148" s="75"/>
      <c r="P148" s="75"/>
      <c r="Q148" s="75"/>
      <c r="R148" s="75"/>
      <c r="S148" s="75"/>
      <c r="T148" s="75"/>
      <c r="U148" s="75"/>
      <c r="V148" s="75"/>
      <c r="W148" s="75"/>
      <c r="X148" s="75"/>
      <c r="Y148" s="75"/>
      <c r="Z148" s="75"/>
      <c r="AA148" s="75"/>
      <c r="AB148" s="80"/>
    </row>
    <row r="149" spans="1:28">
      <c r="A149" s="25">
        <f>Visits!A$22</f>
        <v>0</v>
      </c>
      <c r="B149" s="11">
        <f>Visits!B$22</f>
        <v>0</v>
      </c>
      <c r="C149" s="14"/>
      <c r="D149" s="14"/>
      <c r="E149" s="14"/>
      <c r="F149" s="20" t="s">
        <v>61</v>
      </c>
      <c r="G149" s="57"/>
      <c r="H149" s="24"/>
      <c r="I149" s="57"/>
      <c r="J149" s="57"/>
      <c r="K149" s="57"/>
      <c r="L149" s="57"/>
      <c r="M149" s="57"/>
      <c r="N149" s="57"/>
      <c r="O149" s="57"/>
      <c r="P149" s="57"/>
      <c r="Q149" s="57"/>
      <c r="R149" s="57"/>
      <c r="S149" s="57"/>
      <c r="T149" s="57"/>
      <c r="U149" s="57"/>
      <c r="V149" s="57"/>
      <c r="W149" s="57"/>
      <c r="X149" s="57"/>
      <c r="Y149" s="57"/>
      <c r="Z149" s="57"/>
      <c r="AA149" s="57"/>
      <c r="AB149" s="21"/>
    </row>
    <row r="150" spans="1:28">
      <c r="A150" s="25">
        <f>Visits!A$22</f>
        <v>0</v>
      </c>
      <c r="B150" s="11">
        <f>Visits!B$22</f>
        <v>0</v>
      </c>
      <c r="C150" s="17"/>
      <c r="D150" s="17"/>
      <c r="E150" s="17"/>
      <c r="F150" s="20" t="s">
        <v>62</v>
      </c>
      <c r="G150" s="57"/>
      <c r="H150" s="24"/>
      <c r="I150" s="57"/>
      <c r="J150" s="57"/>
      <c r="K150" s="57"/>
      <c r="L150" s="57"/>
      <c r="M150" s="57"/>
      <c r="N150" s="57"/>
      <c r="O150" s="57"/>
      <c r="P150" s="57"/>
      <c r="Q150" s="57"/>
      <c r="R150" s="57"/>
      <c r="S150" s="57"/>
      <c r="T150" s="57"/>
      <c r="U150" s="57"/>
      <c r="V150" s="57"/>
      <c r="W150" s="57"/>
      <c r="X150" s="57"/>
      <c r="Y150" s="57"/>
      <c r="Z150" s="57"/>
      <c r="AA150" s="57"/>
      <c r="AB150" s="21"/>
    </row>
    <row r="151" spans="1:28">
      <c r="A151" s="25">
        <f>Visits!A$22</f>
        <v>0</v>
      </c>
      <c r="B151" s="13"/>
      <c r="C151" s="15">
        <f>Visits!C$22</f>
        <v>0</v>
      </c>
      <c r="D151" s="14"/>
      <c r="E151" s="14"/>
      <c r="F151" s="20" t="s">
        <v>61</v>
      </c>
      <c r="G151" s="57"/>
      <c r="H151" s="24"/>
      <c r="I151" s="57"/>
      <c r="J151" s="57"/>
      <c r="K151" s="57"/>
      <c r="L151" s="57"/>
      <c r="M151" s="57"/>
      <c r="N151" s="57"/>
      <c r="O151" s="57"/>
      <c r="P151" s="57"/>
      <c r="Q151" s="57"/>
      <c r="R151" s="57"/>
      <c r="S151" s="57"/>
      <c r="T151" s="57"/>
      <c r="U151" s="57"/>
      <c r="V151" s="57"/>
      <c r="W151" s="57"/>
      <c r="X151" s="57"/>
      <c r="Y151" s="57"/>
      <c r="Z151" s="57"/>
      <c r="AA151" s="57"/>
      <c r="AB151" s="21"/>
    </row>
    <row r="152" spans="1:28">
      <c r="A152" s="25">
        <f>Visits!A$22</f>
        <v>0</v>
      </c>
      <c r="B152" s="13"/>
      <c r="C152" s="15">
        <f>Visits!C$22</f>
        <v>0</v>
      </c>
      <c r="D152" s="14"/>
      <c r="E152" s="14"/>
      <c r="F152" s="20" t="s">
        <v>62</v>
      </c>
      <c r="G152" s="57"/>
      <c r="H152" s="24"/>
      <c r="I152" s="57"/>
      <c r="J152" s="57"/>
      <c r="K152" s="57"/>
      <c r="L152" s="57"/>
      <c r="M152" s="57"/>
      <c r="N152" s="57"/>
      <c r="O152" s="57"/>
      <c r="P152" s="57"/>
      <c r="Q152" s="57"/>
      <c r="R152" s="57"/>
      <c r="S152" s="57"/>
      <c r="T152" s="57"/>
      <c r="U152" s="57"/>
      <c r="V152" s="57"/>
      <c r="W152" s="57"/>
      <c r="X152" s="57"/>
      <c r="Y152" s="57"/>
      <c r="Z152" s="57"/>
      <c r="AA152" s="57"/>
      <c r="AB152" s="21"/>
    </row>
    <row r="153" spans="1:28">
      <c r="A153" s="25">
        <f>Visits!A$22</f>
        <v>0</v>
      </c>
      <c r="B153" s="13"/>
      <c r="C153" s="14"/>
      <c r="D153" s="15">
        <f>Visits!D$22</f>
        <v>0</v>
      </c>
      <c r="E153" s="14"/>
      <c r="F153" s="20" t="s">
        <v>61</v>
      </c>
      <c r="G153" s="57"/>
      <c r="H153" s="24"/>
      <c r="I153" s="57"/>
      <c r="J153" s="57"/>
      <c r="K153" s="57"/>
      <c r="L153" s="57"/>
      <c r="M153" s="57"/>
      <c r="N153" s="57"/>
      <c r="O153" s="57"/>
      <c r="P153" s="57"/>
      <c r="Q153" s="57"/>
      <c r="R153" s="57"/>
      <c r="S153" s="57"/>
      <c r="T153" s="57"/>
      <c r="U153" s="57"/>
      <c r="V153" s="57"/>
      <c r="W153" s="57"/>
      <c r="X153" s="57"/>
      <c r="Y153" s="57"/>
      <c r="Z153" s="57"/>
      <c r="AA153" s="57"/>
      <c r="AB153" s="21"/>
    </row>
    <row r="154" spans="1:28">
      <c r="A154" s="25">
        <f>Visits!A$22</f>
        <v>0</v>
      </c>
      <c r="B154" s="13"/>
      <c r="C154" s="14"/>
      <c r="D154" s="15">
        <f>Visits!D$22</f>
        <v>0</v>
      </c>
      <c r="E154" s="14"/>
      <c r="F154" s="20" t="s">
        <v>62</v>
      </c>
      <c r="G154" s="57"/>
      <c r="H154" s="24"/>
      <c r="I154" s="57"/>
      <c r="J154" s="57"/>
      <c r="K154" s="57"/>
      <c r="L154" s="57"/>
      <c r="M154" s="57"/>
      <c r="N154" s="57"/>
      <c r="O154" s="57"/>
      <c r="P154" s="57"/>
      <c r="Q154" s="57"/>
      <c r="R154" s="57"/>
      <c r="S154" s="57"/>
      <c r="T154" s="57"/>
      <c r="U154" s="57"/>
      <c r="V154" s="57"/>
      <c r="W154" s="57"/>
      <c r="X154" s="57"/>
      <c r="Y154" s="57"/>
      <c r="Z154" s="57"/>
      <c r="AA154" s="57"/>
      <c r="AB154" s="21"/>
    </row>
    <row r="155" spans="1:28">
      <c r="A155" s="25">
        <f>Visits!A$22</f>
        <v>0</v>
      </c>
      <c r="B155" s="13"/>
      <c r="C155" s="14"/>
      <c r="D155" s="14"/>
      <c r="E155" s="15">
        <f>Visits!E$22</f>
        <v>0</v>
      </c>
      <c r="F155" s="20" t="s">
        <v>61</v>
      </c>
      <c r="G155" s="57"/>
      <c r="H155" s="24"/>
      <c r="I155" s="57"/>
      <c r="J155" s="57"/>
      <c r="K155" s="57"/>
      <c r="L155" s="57"/>
      <c r="M155" s="57"/>
      <c r="N155" s="57"/>
      <c r="O155" s="57"/>
      <c r="P155" s="57"/>
      <c r="Q155" s="57"/>
      <c r="R155" s="57"/>
      <c r="S155" s="57"/>
      <c r="T155" s="57"/>
      <c r="U155" s="57"/>
      <c r="V155" s="57"/>
      <c r="W155" s="57"/>
      <c r="X155" s="57"/>
      <c r="Y155" s="57"/>
      <c r="Z155" s="57"/>
      <c r="AA155" s="57"/>
      <c r="AB155" s="21"/>
    </row>
    <row r="156" spans="1:28" s="70" customFormat="1">
      <c r="A156" s="48">
        <f>Visits!A$22</f>
        <v>0</v>
      </c>
      <c r="B156" s="68"/>
      <c r="C156" s="69"/>
      <c r="D156" s="69"/>
      <c r="E156" s="49">
        <f>Visits!E$22</f>
        <v>0</v>
      </c>
      <c r="F156" s="76" t="s">
        <v>62</v>
      </c>
      <c r="G156" s="75"/>
      <c r="H156" s="79"/>
      <c r="I156" s="75"/>
      <c r="J156" s="75"/>
      <c r="K156" s="75"/>
      <c r="L156" s="75"/>
      <c r="M156" s="75"/>
      <c r="N156" s="75"/>
      <c r="O156" s="75"/>
      <c r="P156" s="75"/>
      <c r="Q156" s="75"/>
      <c r="R156" s="75"/>
      <c r="S156" s="75"/>
      <c r="T156" s="75"/>
      <c r="U156" s="75"/>
      <c r="V156" s="75"/>
      <c r="W156" s="75"/>
      <c r="X156" s="75"/>
      <c r="Y156" s="75"/>
      <c r="Z156" s="75"/>
      <c r="AA156" s="75"/>
      <c r="AB156" s="80"/>
    </row>
    <row r="157" spans="1:28">
      <c r="A157" s="16">
        <f>Visits!A$23</f>
        <v>0</v>
      </c>
      <c r="B157" s="11">
        <f>Visits!B$23</f>
        <v>0</v>
      </c>
      <c r="C157" s="14"/>
      <c r="D157" s="14"/>
      <c r="E157" s="14"/>
      <c r="F157" s="20" t="s">
        <v>61</v>
      </c>
      <c r="G157" s="57"/>
      <c r="H157" s="24"/>
      <c r="I157" s="57"/>
      <c r="J157" s="57"/>
      <c r="K157" s="57"/>
      <c r="L157" s="57"/>
      <c r="M157" s="57"/>
      <c r="N157" s="57"/>
      <c r="O157" s="57"/>
      <c r="P157" s="57"/>
      <c r="Q157" s="57"/>
      <c r="R157" s="57"/>
      <c r="S157" s="57"/>
      <c r="T157" s="57"/>
      <c r="U157" s="57"/>
      <c r="V157" s="57"/>
      <c r="W157" s="57"/>
      <c r="X157" s="57"/>
      <c r="Y157" s="57"/>
      <c r="Z157" s="57"/>
      <c r="AA157" s="57"/>
      <c r="AB157" s="21"/>
    </row>
    <row r="158" spans="1:28">
      <c r="A158" s="16">
        <f>Visits!A$23</f>
        <v>0</v>
      </c>
      <c r="B158" s="11">
        <f>Visits!B$23</f>
        <v>0</v>
      </c>
      <c r="C158" s="17"/>
      <c r="D158" s="17"/>
      <c r="E158" s="17"/>
      <c r="F158" s="20" t="s">
        <v>62</v>
      </c>
      <c r="G158" s="57"/>
      <c r="H158" s="24"/>
      <c r="I158" s="57"/>
      <c r="J158" s="57"/>
      <c r="K158" s="57"/>
      <c r="L158" s="57"/>
      <c r="M158" s="57"/>
      <c r="N158" s="57"/>
      <c r="O158" s="57"/>
      <c r="P158" s="57"/>
      <c r="Q158" s="57"/>
      <c r="R158" s="57"/>
      <c r="S158" s="57"/>
      <c r="T158" s="57"/>
      <c r="U158" s="57"/>
      <c r="V158" s="57"/>
      <c r="W158" s="57"/>
      <c r="X158" s="57"/>
      <c r="Y158" s="57"/>
      <c r="Z158" s="57"/>
      <c r="AA158" s="57"/>
      <c r="AB158" s="21"/>
    </row>
    <row r="159" spans="1:28">
      <c r="A159" s="16">
        <f>Visits!A$23</f>
        <v>0</v>
      </c>
      <c r="B159" s="13"/>
      <c r="C159" s="15">
        <f>Visits!C$23</f>
        <v>0</v>
      </c>
      <c r="D159" s="14"/>
      <c r="E159" s="14"/>
      <c r="F159" s="20" t="s">
        <v>61</v>
      </c>
      <c r="G159" s="57"/>
      <c r="H159" s="24"/>
      <c r="I159" s="57"/>
      <c r="J159" s="57"/>
      <c r="K159" s="57"/>
      <c r="L159" s="57"/>
      <c r="M159" s="57"/>
      <c r="N159" s="57"/>
      <c r="O159" s="57"/>
      <c r="P159" s="57"/>
      <c r="Q159" s="57"/>
      <c r="R159" s="57"/>
      <c r="S159" s="57"/>
      <c r="T159" s="57"/>
      <c r="U159" s="57"/>
      <c r="V159" s="57"/>
      <c r="W159" s="57"/>
      <c r="X159" s="57"/>
      <c r="Y159" s="57"/>
      <c r="Z159" s="57"/>
      <c r="AA159" s="57"/>
      <c r="AB159" s="21"/>
    </row>
    <row r="160" spans="1:28">
      <c r="A160" s="16">
        <f>Visits!A$23</f>
        <v>0</v>
      </c>
      <c r="B160" s="13"/>
      <c r="C160" s="15">
        <f>Visits!C$23</f>
        <v>0</v>
      </c>
      <c r="D160" s="14"/>
      <c r="E160" s="14"/>
      <c r="F160" s="20" t="s">
        <v>62</v>
      </c>
      <c r="G160" s="57"/>
      <c r="H160" s="24"/>
      <c r="I160" s="57"/>
      <c r="J160" s="57"/>
      <c r="K160" s="57"/>
      <c r="L160" s="57"/>
      <c r="M160" s="57"/>
      <c r="N160" s="57"/>
      <c r="O160" s="57"/>
      <c r="P160" s="57"/>
      <c r="Q160" s="57"/>
      <c r="R160" s="57"/>
      <c r="S160" s="57"/>
      <c r="T160" s="57"/>
      <c r="U160" s="57"/>
      <c r="V160" s="57"/>
      <c r="W160" s="57"/>
      <c r="X160" s="57"/>
      <c r="Y160" s="57"/>
      <c r="Z160" s="57"/>
      <c r="AA160" s="57"/>
      <c r="AB160" s="21"/>
    </row>
    <row r="161" spans="1:28">
      <c r="A161" s="16">
        <f>Visits!A$23</f>
        <v>0</v>
      </c>
      <c r="B161" s="13"/>
      <c r="C161" s="14"/>
      <c r="D161" s="15">
        <f>Visits!D$23</f>
        <v>0</v>
      </c>
      <c r="E161" s="14"/>
      <c r="F161" s="20" t="s">
        <v>61</v>
      </c>
      <c r="G161" s="57"/>
      <c r="H161" s="24"/>
      <c r="I161" s="57"/>
      <c r="J161" s="57"/>
      <c r="K161" s="57"/>
      <c r="L161" s="57"/>
      <c r="M161" s="57"/>
      <c r="N161" s="57"/>
      <c r="O161" s="57"/>
      <c r="P161" s="57"/>
      <c r="Q161" s="57"/>
      <c r="R161" s="57"/>
      <c r="S161" s="57"/>
      <c r="T161" s="57"/>
      <c r="U161" s="57"/>
      <c r="V161" s="57"/>
      <c r="W161" s="57"/>
      <c r="X161" s="57"/>
      <c r="Y161" s="57"/>
      <c r="Z161" s="57"/>
      <c r="AA161" s="57"/>
      <c r="AB161" s="21"/>
    </row>
    <row r="162" spans="1:28">
      <c r="A162" s="16">
        <f>Visits!A$23</f>
        <v>0</v>
      </c>
      <c r="B162" s="13"/>
      <c r="C162" s="14"/>
      <c r="D162" s="15">
        <f>Visits!D$23</f>
        <v>0</v>
      </c>
      <c r="E162" s="14"/>
      <c r="F162" s="20" t="s">
        <v>62</v>
      </c>
      <c r="G162" s="57"/>
      <c r="H162" s="24"/>
      <c r="I162" s="57"/>
      <c r="J162" s="57"/>
      <c r="K162" s="57"/>
      <c r="L162" s="57"/>
      <c r="M162" s="57"/>
      <c r="N162" s="57"/>
      <c r="O162" s="57"/>
      <c r="P162" s="57"/>
      <c r="Q162" s="57"/>
      <c r="R162" s="57"/>
      <c r="S162" s="57"/>
      <c r="T162" s="57"/>
      <c r="U162" s="57"/>
      <c r="V162" s="57"/>
      <c r="W162" s="57"/>
      <c r="X162" s="57"/>
      <c r="Y162" s="57"/>
      <c r="Z162" s="57"/>
      <c r="AA162" s="57"/>
      <c r="AB162" s="21"/>
    </row>
    <row r="163" spans="1:28">
      <c r="A163" s="16">
        <f>Visits!A$23</f>
        <v>0</v>
      </c>
      <c r="B163" s="13"/>
      <c r="C163" s="14"/>
      <c r="D163" s="14"/>
      <c r="E163" s="15">
        <f>Visits!E$23</f>
        <v>0</v>
      </c>
      <c r="F163" s="20" t="s">
        <v>61</v>
      </c>
      <c r="G163" s="57"/>
      <c r="H163" s="24"/>
      <c r="I163" s="57"/>
      <c r="J163" s="57"/>
      <c r="K163" s="57"/>
      <c r="L163" s="57"/>
      <c r="M163" s="57"/>
      <c r="N163" s="57"/>
      <c r="O163" s="57"/>
      <c r="P163" s="57"/>
      <c r="Q163" s="57"/>
      <c r="R163" s="57"/>
      <c r="S163" s="57"/>
      <c r="T163" s="57"/>
      <c r="U163" s="57"/>
      <c r="V163" s="57"/>
      <c r="W163" s="57"/>
      <c r="X163" s="57"/>
      <c r="Y163" s="57"/>
      <c r="Z163" s="57"/>
      <c r="AA163" s="57"/>
      <c r="AB163" s="21"/>
    </row>
    <row r="164" spans="1:28" s="70" customFormat="1">
      <c r="A164" s="56">
        <f>Visits!A$23</f>
        <v>0</v>
      </c>
      <c r="B164" s="68"/>
      <c r="C164" s="69"/>
      <c r="D164" s="69"/>
      <c r="E164" s="49">
        <f>Visits!E$23</f>
        <v>0</v>
      </c>
      <c r="F164" s="76" t="s">
        <v>62</v>
      </c>
      <c r="G164" s="75"/>
      <c r="H164" s="79"/>
      <c r="I164" s="75"/>
      <c r="J164" s="75"/>
      <c r="K164" s="75"/>
      <c r="L164" s="75"/>
      <c r="M164" s="75"/>
      <c r="N164" s="75"/>
      <c r="O164" s="75"/>
      <c r="P164" s="75"/>
      <c r="Q164" s="75"/>
      <c r="R164" s="75"/>
      <c r="S164" s="75"/>
      <c r="T164" s="75"/>
      <c r="U164" s="75"/>
      <c r="V164" s="75"/>
      <c r="W164" s="75"/>
      <c r="X164" s="75"/>
      <c r="Y164" s="75"/>
      <c r="Z164" s="75"/>
      <c r="AA164" s="75"/>
      <c r="AB164" s="80"/>
    </row>
    <row r="165" spans="1:28">
      <c r="A165" s="25">
        <f>Visits!A$24</f>
        <v>0</v>
      </c>
      <c r="B165" s="11">
        <f>Visits!B$24</f>
        <v>0</v>
      </c>
      <c r="C165" s="14"/>
      <c r="D165" s="14"/>
      <c r="E165" s="14"/>
      <c r="F165" s="20" t="s">
        <v>61</v>
      </c>
      <c r="G165" s="57"/>
      <c r="H165" s="24"/>
      <c r="I165" s="57"/>
      <c r="J165" s="57"/>
      <c r="K165" s="57"/>
      <c r="L165" s="57"/>
      <c r="M165" s="57"/>
      <c r="N165" s="57"/>
      <c r="O165" s="57"/>
      <c r="P165" s="57"/>
      <c r="Q165" s="57"/>
      <c r="R165" s="57"/>
      <c r="S165" s="57"/>
      <c r="T165" s="57"/>
      <c r="U165" s="57"/>
      <c r="V165" s="57"/>
      <c r="W165" s="57"/>
      <c r="X165" s="57"/>
      <c r="Y165" s="57"/>
      <c r="Z165" s="57"/>
      <c r="AA165" s="57"/>
      <c r="AB165" s="21"/>
    </row>
    <row r="166" spans="1:28">
      <c r="A166" s="25">
        <f>Visits!A$24</f>
        <v>0</v>
      </c>
      <c r="B166" s="11">
        <f>Visits!B$24</f>
        <v>0</v>
      </c>
      <c r="C166" s="17"/>
      <c r="D166" s="17"/>
      <c r="E166" s="17"/>
      <c r="F166" s="20" t="s">
        <v>62</v>
      </c>
      <c r="G166" s="57"/>
      <c r="H166" s="24"/>
      <c r="I166" s="57"/>
      <c r="J166" s="57"/>
      <c r="K166" s="57"/>
      <c r="L166" s="57"/>
      <c r="M166" s="57"/>
      <c r="N166" s="57"/>
      <c r="O166" s="57"/>
      <c r="P166" s="57"/>
      <c r="Q166" s="57"/>
      <c r="R166" s="57"/>
      <c r="S166" s="57"/>
      <c r="T166" s="57"/>
      <c r="U166" s="57"/>
      <c r="V166" s="57"/>
      <c r="W166" s="57"/>
      <c r="X166" s="57"/>
      <c r="Y166" s="57"/>
      <c r="Z166" s="57"/>
      <c r="AA166" s="57"/>
      <c r="AB166" s="21"/>
    </row>
    <row r="167" spans="1:28">
      <c r="A167" s="25">
        <f>Visits!A$24</f>
        <v>0</v>
      </c>
      <c r="B167" s="13"/>
      <c r="C167" s="15">
        <f>Visits!C$24</f>
        <v>0</v>
      </c>
      <c r="D167" s="14"/>
      <c r="E167" s="14"/>
      <c r="F167" s="20" t="s">
        <v>61</v>
      </c>
      <c r="G167" s="57"/>
      <c r="H167" s="24"/>
      <c r="I167" s="57"/>
      <c r="J167" s="57"/>
      <c r="K167" s="57"/>
      <c r="L167" s="57"/>
      <c r="M167" s="57"/>
      <c r="N167" s="57"/>
      <c r="O167" s="57"/>
      <c r="P167" s="57"/>
      <c r="Q167" s="57"/>
      <c r="R167" s="57"/>
      <c r="S167" s="57"/>
      <c r="T167" s="57"/>
      <c r="U167" s="57"/>
      <c r="V167" s="57"/>
      <c r="W167" s="57"/>
      <c r="X167" s="57"/>
      <c r="Y167" s="57"/>
      <c r="Z167" s="57"/>
      <c r="AA167" s="57"/>
      <c r="AB167" s="21"/>
    </row>
    <row r="168" spans="1:28">
      <c r="A168" s="25">
        <f>Visits!A$24</f>
        <v>0</v>
      </c>
      <c r="B168" s="13"/>
      <c r="C168" s="15">
        <f>Visits!C$24</f>
        <v>0</v>
      </c>
      <c r="D168" s="14"/>
      <c r="E168" s="14"/>
      <c r="F168" s="20" t="s">
        <v>62</v>
      </c>
      <c r="G168" s="57"/>
      <c r="H168" s="24"/>
      <c r="I168" s="57"/>
      <c r="J168" s="57"/>
      <c r="K168" s="57"/>
      <c r="L168" s="57"/>
      <c r="M168" s="57"/>
      <c r="N168" s="57"/>
      <c r="O168" s="57"/>
      <c r="P168" s="57"/>
      <c r="Q168" s="57"/>
      <c r="R168" s="57"/>
      <c r="S168" s="57"/>
      <c r="T168" s="57"/>
      <c r="U168" s="57"/>
      <c r="V168" s="57"/>
      <c r="W168" s="57"/>
      <c r="X168" s="57"/>
      <c r="Y168" s="57"/>
      <c r="Z168" s="57"/>
      <c r="AA168" s="57"/>
      <c r="AB168" s="21"/>
    </row>
    <row r="169" spans="1:28">
      <c r="A169" s="25">
        <f>Visits!A$24</f>
        <v>0</v>
      </c>
      <c r="B169" s="13"/>
      <c r="C169" s="14"/>
      <c r="D169" s="15">
        <f>Visits!D$24</f>
        <v>0</v>
      </c>
      <c r="E169" s="14"/>
      <c r="F169" s="20" t="s">
        <v>61</v>
      </c>
      <c r="G169" s="57"/>
      <c r="H169" s="24"/>
      <c r="I169" s="57"/>
      <c r="J169" s="57"/>
      <c r="K169" s="57"/>
      <c r="L169" s="57"/>
      <c r="M169" s="57"/>
      <c r="N169" s="57"/>
      <c r="O169" s="57"/>
      <c r="P169" s="57"/>
      <c r="Q169" s="57"/>
      <c r="R169" s="57"/>
      <c r="S169" s="57"/>
      <c r="T169" s="57"/>
      <c r="U169" s="57"/>
      <c r="V169" s="57"/>
      <c r="W169" s="57"/>
      <c r="X169" s="57"/>
      <c r="Y169" s="57"/>
      <c r="Z169" s="57"/>
      <c r="AA169" s="57"/>
      <c r="AB169" s="21"/>
    </row>
    <row r="170" spans="1:28">
      <c r="A170" s="25">
        <f>Visits!A$24</f>
        <v>0</v>
      </c>
      <c r="B170" s="13"/>
      <c r="C170" s="14"/>
      <c r="D170" s="15">
        <f>Visits!D$24</f>
        <v>0</v>
      </c>
      <c r="E170" s="14"/>
      <c r="F170" s="20" t="s">
        <v>62</v>
      </c>
      <c r="G170" s="57"/>
      <c r="H170" s="24"/>
      <c r="I170" s="57"/>
      <c r="J170" s="57"/>
      <c r="K170" s="57"/>
      <c r="L170" s="57"/>
      <c r="M170" s="57"/>
      <c r="N170" s="57"/>
      <c r="O170" s="57"/>
      <c r="P170" s="57"/>
      <c r="Q170" s="57"/>
      <c r="R170" s="57"/>
      <c r="S170" s="57"/>
      <c r="T170" s="57"/>
      <c r="U170" s="57"/>
      <c r="V170" s="57"/>
      <c r="W170" s="57"/>
      <c r="X170" s="57"/>
      <c r="Y170" s="57"/>
      <c r="Z170" s="57"/>
      <c r="AA170" s="57"/>
      <c r="AB170" s="21"/>
    </row>
    <row r="171" spans="1:28">
      <c r="A171" s="25">
        <f>Visits!A$24</f>
        <v>0</v>
      </c>
      <c r="B171" s="13"/>
      <c r="C171" s="14"/>
      <c r="D171" s="14"/>
      <c r="E171" s="15">
        <f>Visits!E$24</f>
        <v>0</v>
      </c>
      <c r="F171" s="20" t="s">
        <v>61</v>
      </c>
      <c r="G171" s="57"/>
      <c r="H171" s="24"/>
      <c r="I171" s="57"/>
      <c r="J171" s="57"/>
      <c r="K171" s="57"/>
      <c r="L171" s="57"/>
      <c r="M171" s="57"/>
      <c r="N171" s="57"/>
      <c r="O171" s="57"/>
      <c r="P171" s="57"/>
      <c r="Q171" s="57"/>
      <c r="R171" s="57"/>
      <c r="S171" s="57"/>
      <c r="T171" s="57"/>
      <c r="U171" s="57"/>
      <c r="V171" s="57"/>
      <c r="W171" s="57"/>
      <c r="X171" s="57"/>
      <c r="Y171" s="57"/>
      <c r="Z171" s="57"/>
      <c r="AA171" s="57"/>
      <c r="AB171" s="21"/>
    </row>
    <row r="172" spans="1:28" s="70" customFormat="1">
      <c r="A172" s="48">
        <f>Visits!A$24</f>
        <v>0</v>
      </c>
      <c r="B172" s="68"/>
      <c r="C172" s="69"/>
      <c r="D172" s="69"/>
      <c r="E172" s="49">
        <f>Visits!E$24</f>
        <v>0</v>
      </c>
      <c r="F172" s="76" t="s">
        <v>62</v>
      </c>
      <c r="G172" s="75"/>
      <c r="H172" s="79"/>
      <c r="I172" s="75"/>
      <c r="J172" s="75"/>
      <c r="K172" s="75"/>
      <c r="L172" s="75"/>
      <c r="M172" s="75"/>
      <c r="N172" s="75"/>
      <c r="O172" s="75"/>
      <c r="P172" s="75"/>
      <c r="Q172" s="75"/>
      <c r="R172" s="75"/>
      <c r="S172" s="75"/>
      <c r="T172" s="75"/>
      <c r="U172" s="75"/>
      <c r="V172" s="75"/>
      <c r="W172" s="75"/>
      <c r="X172" s="75"/>
      <c r="Y172" s="75"/>
      <c r="Z172" s="75"/>
      <c r="AA172" s="75"/>
      <c r="AB172" s="80"/>
    </row>
    <row r="173" spans="1:28">
      <c r="A173" s="16">
        <f>Visits!A$25</f>
        <v>0</v>
      </c>
      <c r="B173" s="11">
        <f>Visits!B$25</f>
        <v>0</v>
      </c>
      <c r="C173" s="14"/>
      <c r="D173" s="14"/>
      <c r="E173" s="14"/>
      <c r="F173" s="20" t="s">
        <v>61</v>
      </c>
      <c r="G173" s="57"/>
      <c r="H173" s="24"/>
      <c r="I173" s="57"/>
      <c r="J173" s="57"/>
      <c r="K173" s="57"/>
      <c r="L173" s="57"/>
      <c r="M173" s="57"/>
      <c r="N173" s="57"/>
      <c r="O173" s="57"/>
      <c r="P173" s="57"/>
      <c r="Q173" s="57"/>
      <c r="R173" s="57"/>
      <c r="S173" s="57"/>
      <c r="T173" s="57"/>
      <c r="U173" s="57"/>
      <c r="V173" s="57"/>
      <c r="W173" s="57"/>
      <c r="X173" s="57"/>
      <c r="Y173" s="57"/>
      <c r="Z173" s="57"/>
      <c r="AA173" s="57"/>
      <c r="AB173" s="21"/>
    </row>
    <row r="174" spans="1:28">
      <c r="A174" s="16">
        <f>Visits!A$25</f>
        <v>0</v>
      </c>
      <c r="B174" s="11">
        <f>Visits!B$25</f>
        <v>0</v>
      </c>
      <c r="C174" s="17"/>
      <c r="D174" s="17"/>
      <c r="E174" s="17"/>
      <c r="F174" s="20" t="s">
        <v>62</v>
      </c>
      <c r="G174" s="57"/>
      <c r="H174" s="24"/>
      <c r="I174" s="57"/>
      <c r="J174" s="57"/>
      <c r="K174" s="57"/>
      <c r="L174" s="57"/>
      <c r="M174" s="57"/>
      <c r="N174" s="57"/>
      <c r="O174" s="57"/>
      <c r="P174" s="57"/>
      <c r="Q174" s="57"/>
      <c r="R174" s="57"/>
      <c r="S174" s="57"/>
      <c r="T174" s="57"/>
      <c r="U174" s="57"/>
      <c r="V174" s="57"/>
      <c r="W174" s="57"/>
      <c r="X174" s="57"/>
      <c r="Y174" s="57"/>
      <c r="Z174" s="57"/>
      <c r="AA174" s="57"/>
      <c r="AB174" s="21"/>
    </row>
    <row r="175" spans="1:28">
      <c r="A175" s="16">
        <f>Visits!A$25</f>
        <v>0</v>
      </c>
      <c r="B175" s="13"/>
      <c r="C175" s="15">
        <f>Visits!C$25</f>
        <v>0</v>
      </c>
      <c r="D175" s="14"/>
      <c r="E175" s="14"/>
      <c r="F175" s="20" t="s">
        <v>61</v>
      </c>
      <c r="G175" s="57"/>
      <c r="H175" s="24"/>
      <c r="I175" s="57"/>
      <c r="J175" s="57"/>
      <c r="K175" s="57"/>
      <c r="L175" s="57"/>
      <c r="M175" s="57"/>
      <c r="N175" s="57"/>
      <c r="O175" s="57"/>
      <c r="P175" s="57"/>
      <c r="Q175" s="57"/>
      <c r="R175" s="57"/>
      <c r="S175" s="57"/>
      <c r="T175" s="57"/>
      <c r="U175" s="57"/>
      <c r="V175" s="57"/>
      <c r="W175" s="57"/>
      <c r="X175" s="57"/>
      <c r="Y175" s="57"/>
      <c r="Z175" s="57"/>
      <c r="AA175" s="57"/>
      <c r="AB175" s="21"/>
    </row>
    <row r="176" spans="1:28">
      <c r="A176" s="16">
        <f>Visits!A$25</f>
        <v>0</v>
      </c>
      <c r="B176" s="13"/>
      <c r="C176" s="15">
        <f>Visits!C$25</f>
        <v>0</v>
      </c>
      <c r="D176" s="14"/>
      <c r="E176" s="14"/>
      <c r="F176" s="20" t="s">
        <v>62</v>
      </c>
      <c r="G176" s="57"/>
      <c r="H176" s="24"/>
      <c r="I176" s="57"/>
      <c r="J176" s="57"/>
      <c r="K176" s="57"/>
      <c r="L176" s="57"/>
      <c r="M176" s="57"/>
      <c r="N176" s="57"/>
      <c r="O176" s="57"/>
      <c r="P176" s="57"/>
      <c r="Q176" s="57"/>
      <c r="R176" s="57"/>
      <c r="S176" s="57"/>
      <c r="T176" s="57"/>
      <c r="U176" s="57"/>
      <c r="V176" s="57"/>
      <c r="W176" s="57"/>
      <c r="X176" s="57"/>
      <c r="Y176" s="57"/>
      <c r="Z176" s="57"/>
      <c r="AA176" s="57"/>
      <c r="AB176" s="21"/>
    </row>
    <row r="177" spans="1:28">
      <c r="A177" s="16">
        <f>Visits!A$25</f>
        <v>0</v>
      </c>
      <c r="B177" s="13"/>
      <c r="C177" s="14"/>
      <c r="D177" s="15">
        <f>Visits!D$25</f>
        <v>0</v>
      </c>
      <c r="E177" s="14"/>
      <c r="F177" s="20" t="s">
        <v>61</v>
      </c>
      <c r="G177" s="57"/>
      <c r="H177" s="24"/>
      <c r="I177" s="57"/>
      <c r="J177" s="57"/>
      <c r="K177" s="57"/>
      <c r="L177" s="57"/>
      <c r="M177" s="57"/>
      <c r="N177" s="57"/>
      <c r="O177" s="57"/>
      <c r="P177" s="57"/>
      <c r="Q177" s="57"/>
      <c r="R177" s="57"/>
      <c r="S177" s="57"/>
      <c r="T177" s="57"/>
      <c r="U177" s="57"/>
      <c r="V177" s="57"/>
      <c r="W177" s="57"/>
      <c r="X177" s="57"/>
      <c r="Y177" s="57"/>
      <c r="Z177" s="57"/>
      <c r="AA177" s="57"/>
      <c r="AB177" s="21"/>
    </row>
    <row r="178" spans="1:28">
      <c r="A178" s="16">
        <f>Visits!A$25</f>
        <v>0</v>
      </c>
      <c r="B178" s="13"/>
      <c r="C178" s="14"/>
      <c r="D178" s="15">
        <f>Visits!D$25</f>
        <v>0</v>
      </c>
      <c r="E178" s="14"/>
      <c r="F178" s="20" t="s">
        <v>62</v>
      </c>
      <c r="G178" s="57"/>
      <c r="H178" s="24"/>
      <c r="I178" s="57"/>
      <c r="J178" s="57"/>
      <c r="K178" s="57"/>
      <c r="L178" s="57"/>
      <c r="M178" s="57"/>
      <c r="N178" s="57"/>
      <c r="O178" s="57"/>
      <c r="P178" s="57"/>
      <c r="Q178" s="57"/>
      <c r="R178" s="57"/>
      <c r="S178" s="57"/>
      <c r="T178" s="57"/>
      <c r="U178" s="57"/>
      <c r="V178" s="57"/>
      <c r="W178" s="57"/>
      <c r="X178" s="57"/>
      <c r="Y178" s="57"/>
      <c r="Z178" s="57"/>
      <c r="AA178" s="57"/>
      <c r="AB178" s="21"/>
    </row>
    <row r="179" spans="1:28">
      <c r="A179" s="16">
        <f>Visits!A$25</f>
        <v>0</v>
      </c>
      <c r="B179" s="13"/>
      <c r="C179" s="14"/>
      <c r="D179" s="14"/>
      <c r="E179" s="15">
        <f>Visits!E$25</f>
        <v>0</v>
      </c>
      <c r="F179" s="20" t="s">
        <v>61</v>
      </c>
      <c r="G179" s="57"/>
      <c r="H179" s="24"/>
      <c r="I179" s="57"/>
      <c r="J179" s="57"/>
      <c r="K179" s="57"/>
      <c r="L179" s="57"/>
      <c r="M179" s="57"/>
      <c r="N179" s="57"/>
      <c r="O179" s="57"/>
      <c r="P179" s="57"/>
      <c r="Q179" s="57"/>
      <c r="R179" s="57"/>
      <c r="S179" s="57"/>
      <c r="T179" s="57"/>
      <c r="U179" s="57"/>
      <c r="V179" s="57"/>
      <c r="W179" s="57"/>
      <c r="X179" s="57"/>
      <c r="Y179" s="57"/>
      <c r="Z179" s="57"/>
      <c r="AA179" s="57"/>
      <c r="AB179" s="21"/>
    </row>
    <row r="180" spans="1:28" s="70" customFormat="1">
      <c r="A180" s="56">
        <f>Visits!A$25</f>
        <v>0</v>
      </c>
      <c r="B180" s="68"/>
      <c r="C180" s="69"/>
      <c r="D180" s="69"/>
      <c r="E180" s="49">
        <f>Visits!E$25</f>
        <v>0</v>
      </c>
      <c r="F180" s="76" t="s">
        <v>62</v>
      </c>
      <c r="G180" s="75"/>
      <c r="H180" s="79"/>
      <c r="I180" s="75"/>
      <c r="J180" s="75"/>
      <c r="K180" s="75"/>
      <c r="L180" s="75"/>
      <c r="M180" s="75"/>
      <c r="N180" s="75"/>
      <c r="O180" s="75"/>
      <c r="P180" s="75"/>
      <c r="Q180" s="75"/>
      <c r="R180" s="75"/>
      <c r="S180" s="75"/>
      <c r="T180" s="75"/>
      <c r="U180" s="75"/>
      <c r="V180" s="75"/>
      <c r="W180" s="75"/>
      <c r="X180" s="75"/>
      <c r="Y180" s="75"/>
      <c r="Z180" s="75"/>
      <c r="AA180" s="75"/>
      <c r="AB180" s="80"/>
    </row>
    <row r="181" spans="1:28">
      <c r="A181" s="25">
        <f>Visits!A$26</f>
        <v>0</v>
      </c>
      <c r="B181" s="11">
        <f>Visits!B$26</f>
        <v>0</v>
      </c>
      <c r="C181" s="14"/>
      <c r="D181" s="14"/>
      <c r="E181" s="14"/>
      <c r="F181" s="20" t="s">
        <v>61</v>
      </c>
      <c r="G181" s="57"/>
      <c r="H181" s="24"/>
      <c r="I181" s="57"/>
      <c r="J181" s="57"/>
      <c r="K181" s="57"/>
      <c r="L181" s="57"/>
      <c r="M181" s="57"/>
      <c r="N181" s="57"/>
      <c r="O181" s="57"/>
      <c r="P181" s="57"/>
      <c r="Q181" s="57"/>
      <c r="R181" s="57"/>
      <c r="S181" s="57"/>
      <c r="T181" s="57"/>
      <c r="U181" s="57"/>
      <c r="V181" s="57"/>
      <c r="W181" s="57"/>
      <c r="X181" s="57"/>
      <c r="Y181" s="57"/>
      <c r="Z181" s="57"/>
      <c r="AA181" s="57"/>
      <c r="AB181" s="21"/>
    </row>
    <row r="182" spans="1:28">
      <c r="A182" s="25">
        <f>Visits!A$26</f>
        <v>0</v>
      </c>
      <c r="B182" s="11">
        <f>Visits!B$26</f>
        <v>0</v>
      </c>
      <c r="C182" s="17"/>
      <c r="D182" s="17"/>
      <c r="E182" s="17"/>
      <c r="F182" s="20" t="s">
        <v>62</v>
      </c>
      <c r="G182" s="57"/>
      <c r="H182" s="24"/>
      <c r="I182" s="57"/>
      <c r="J182" s="57"/>
      <c r="K182" s="57"/>
      <c r="L182" s="57"/>
      <c r="M182" s="57"/>
      <c r="N182" s="57"/>
      <c r="O182" s="57"/>
      <c r="P182" s="57"/>
      <c r="Q182" s="57"/>
      <c r="R182" s="57"/>
      <c r="S182" s="57"/>
      <c r="T182" s="57"/>
      <c r="U182" s="57"/>
      <c r="V182" s="57"/>
      <c r="W182" s="57"/>
      <c r="X182" s="57"/>
      <c r="Y182" s="57"/>
      <c r="Z182" s="57"/>
      <c r="AA182" s="57"/>
      <c r="AB182" s="21"/>
    </row>
    <row r="183" spans="1:28">
      <c r="A183" s="25">
        <f>Visits!A$26</f>
        <v>0</v>
      </c>
      <c r="B183" s="13"/>
      <c r="C183" s="15">
        <f>Visits!C$26</f>
        <v>0</v>
      </c>
      <c r="D183" s="14"/>
      <c r="E183" s="14"/>
      <c r="F183" s="20" t="s">
        <v>61</v>
      </c>
      <c r="G183" s="57"/>
      <c r="H183" s="24"/>
      <c r="I183" s="57"/>
      <c r="J183" s="57"/>
      <c r="K183" s="57"/>
      <c r="L183" s="57"/>
      <c r="M183" s="57"/>
      <c r="N183" s="57"/>
      <c r="O183" s="57"/>
      <c r="P183" s="57"/>
      <c r="Q183" s="57"/>
      <c r="R183" s="57"/>
      <c r="S183" s="57"/>
      <c r="T183" s="57"/>
      <c r="U183" s="57"/>
      <c r="V183" s="57"/>
      <c r="W183" s="57"/>
      <c r="X183" s="57"/>
      <c r="Y183" s="57"/>
      <c r="Z183" s="57"/>
      <c r="AA183" s="57"/>
      <c r="AB183" s="21"/>
    </row>
    <row r="184" spans="1:28">
      <c r="A184" s="25">
        <f>Visits!A$26</f>
        <v>0</v>
      </c>
      <c r="B184" s="13"/>
      <c r="C184" s="15">
        <f>Visits!C$26</f>
        <v>0</v>
      </c>
      <c r="D184" s="14"/>
      <c r="E184" s="14"/>
      <c r="F184" s="20" t="s">
        <v>62</v>
      </c>
      <c r="G184" s="57"/>
      <c r="H184" s="24"/>
      <c r="I184" s="57"/>
      <c r="J184" s="57"/>
      <c r="K184" s="57"/>
      <c r="L184" s="57"/>
      <c r="M184" s="57"/>
      <c r="N184" s="57"/>
      <c r="O184" s="57"/>
      <c r="P184" s="57"/>
      <c r="Q184" s="57"/>
      <c r="R184" s="57"/>
      <c r="S184" s="57"/>
      <c r="T184" s="57"/>
      <c r="U184" s="57"/>
      <c r="V184" s="57"/>
      <c r="W184" s="57"/>
      <c r="X184" s="57"/>
      <c r="Y184" s="57"/>
      <c r="Z184" s="57"/>
      <c r="AA184" s="57"/>
      <c r="AB184" s="21"/>
    </row>
    <row r="185" spans="1:28">
      <c r="A185" s="25">
        <f>Visits!A$26</f>
        <v>0</v>
      </c>
      <c r="B185" s="13"/>
      <c r="C185" s="14"/>
      <c r="D185" s="15">
        <f>Visits!D$26</f>
        <v>0</v>
      </c>
      <c r="E185" s="14"/>
      <c r="F185" s="20" t="s">
        <v>61</v>
      </c>
      <c r="G185" s="57"/>
      <c r="H185" s="24"/>
      <c r="I185" s="57"/>
      <c r="J185" s="57"/>
      <c r="K185" s="57"/>
      <c r="L185" s="57"/>
      <c r="M185" s="57"/>
      <c r="N185" s="57"/>
      <c r="O185" s="57"/>
      <c r="P185" s="57"/>
      <c r="Q185" s="57"/>
      <c r="R185" s="57"/>
      <c r="S185" s="57"/>
      <c r="T185" s="57"/>
      <c r="U185" s="57"/>
      <c r="V185" s="57"/>
      <c r="W185" s="57"/>
      <c r="X185" s="57"/>
      <c r="Y185" s="57"/>
      <c r="Z185" s="57"/>
      <c r="AA185" s="57"/>
      <c r="AB185" s="21"/>
    </row>
    <row r="186" spans="1:28">
      <c r="A186" s="25">
        <f>Visits!A$26</f>
        <v>0</v>
      </c>
      <c r="B186" s="13"/>
      <c r="C186" s="14"/>
      <c r="D186" s="15">
        <f>Visits!D$26</f>
        <v>0</v>
      </c>
      <c r="E186" s="14"/>
      <c r="F186" s="20" t="s">
        <v>62</v>
      </c>
      <c r="G186" s="57"/>
      <c r="H186" s="24"/>
      <c r="I186" s="57"/>
      <c r="J186" s="57"/>
      <c r="K186" s="57"/>
      <c r="L186" s="57"/>
      <c r="M186" s="57"/>
      <c r="N186" s="57"/>
      <c r="O186" s="57"/>
      <c r="P186" s="57"/>
      <c r="Q186" s="57"/>
      <c r="R186" s="57"/>
      <c r="S186" s="57"/>
      <c r="T186" s="57"/>
      <c r="U186" s="57"/>
      <c r="V186" s="57"/>
      <c r="W186" s="57"/>
      <c r="X186" s="57"/>
      <c r="Y186" s="57"/>
      <c r="Z186" s="57"/>
      <c r="AA186" s="57"/>
      <c r="AB186" s="21"/>
    </row>
    <row r="187" spans="1:28">
      <c r="A187" s="25">
        <f>Visits!A$26</f>
        <v>0</v>
      </c>
      <c r="B187" s="13"/>
      <c r="C187" s="14"/>
      <c r="D187" s="14"/>
      <c r="E187" s="15">
        <f>Visits!E$26</f>
        <v>0</v>
      </c>
      <c r="F187" s="20" t="s">
        <v>61</v>
      </c>
      <c r="G187" s="57"/>
      <c r="H187" s="24"/>
      <c r="I187" s="57"/>
      <c r="J187" s="57"/>
      <c r="K187" s="57"/>
      <c r="L187" s="57"/>
      <c r="M187" s="57"/>
      <c r="N187" s="57"/>
      <c r="O187" s="57"/>
      <c r="P187" s="57"/>
      <c r="Q187" s="57"/>
      <c r="R187" s="57"/>
      <c r="S187" s="57"/>
      <c r="T187" s="57"/>
      <c r="U187" s="57"/>
      <c r="V187" s="57"/>
      <c r="W187" s="57"/>
      <c r="X187" s="57"/>
      <c r="Y187" s="57"/>
      <c r="Z187" s="57"/>
      <c r="AA187" s="57"/>
      <c r="AB187" s="21"/>
    </row>
    <row r="188" spans="1:28" s="70" customFormat="1">
      <c r="A188" s="48">
        <f>Visits!A$26</f>
        <v>0</v>
      </c>
      <c r="B188" s="68"/>
      <c r="C188" s="69"/>
      <c r="D188" s="69"/>
      <c r="E188" s="49">
        <f>Visits!E$26</f>
        <v>0</v>
      </c>
      <c r="F188" s="76" t="s">
        <v>62</v>
      </c>
      <c r="G188" s="75"/>
      <c r="H188" s="79"/>
      <c r="I188" s="75"/>
      <c r="J188" s="75"/>
      <c r="K188" s="75"/>
      <c r="L188" s="75"/>
      <c r="M188" s="75"/>
      <c r="N188" s="75"/>
      <c r="O188" s="75"/>
      <c r="P188" s="75"/>
      <c r="Q188" s="75"/>
      <c r="R188" s="75"/>
      <c r="S188" s="75"/>
      <c r="T188" s="75"/>
      <c r="U188" s="75"/>
      <c r="V188" s="75"/>
      <c r="W188" s="75"/>
      <c r="X188" s="75"/>
      <c r="Y188" s="75"/>
      <c r="Z188" s="75"/>
      <c r="AA188" s="75"/>
      <c r="AB188" s="80"/>
    </row>
    <row r="189" spans="1:28">
      <c r="A189" s="16">
        <f>Visits!A$27</f>
        <v>0</v>
      </c>
      <c r="B189" s="11">
        <f>Visits!B$27</f>
        <v>0</v>
      </c>
      <c r="C189" s="14"/>
      <c r="D189" s="14"/>
      <c r="E189" s="14"/>
      <c r="F189" s="20" t="s">
        <v>61</v>
      </c>
      <c r="G189" s="57"/>
      <c r="H189" s="24"/>
      <c r="I189" s="57"/>
      <c r="J189" s="57"/>
      <c r="K189" s="57"/>
      <c r="L189" s="57"/>
      <c r="M189" s="57"/>
      <c r="N189" s="57"/>
      <c r="O189" s="57"/>
      <c r="P189" s="57"/>
      <c r="Q189" s="57"/>
      <c r="R189" s="57"/>
      <c r="S189" s="57"/>
      <c r="T189" s="57"/>
      <c r="U189" s="57"/>
      <c r="V189" s="57"/>
      <c r="W189" s="57"/>
      <c r="X189" s="57"/>
      <c r="Y189" s="57"/>
      <c r="Z189" s="57"/>
      <c r="AA189" s="57"/>
      <c r="AB189" s="21"/>
    </row>
    <row r="190" spans="1:28">
      <c r="A190" s="16">
        <f>Visits!A$27</f>
        <v>0</v>
      </c>
      <c r="B190" s="11">
        <f>Visits!B$27</f>
        <v>0</v>
      </c>
      <c r="C190" s="17"/>
      <c r="D190" s="17"/>
      <c r="E190" s="17"/>
      <c r="F190" s="20" t="s">
        <v>62</v>
      </c>
      <c r="G190" s="57"/>
      <c r="H190" s="24"/>
      <c r="I190" s="57"/>
      <c r="J190" s="57"/>
      <c r="K190" s="57"/>
      <c r="L190" s="57"/>
      <c r="M190" s="57"/>
      <c r="N190" s="57"/>
      <c r="O190" s="57"/>
      <c r="P190" s="57"/>
      <c r="Q190" s="57"/>
      <c r="R190" s="57"/>
      <c r="S190" s="57"/>
      <c r="T190" s="57"/>
      <c r="U190" s="57"/>
      <c r="V190" s="57"/>
      <c r="W190" s="57"/>
      <c r="X190" s="57"/>
      <c r="Y190" s="57"/>
      <c r="Z190" s="57"/>
      <c r="AA190" s="57"/>
      <c r="AB190" s="21"/>
    </row>
    <row r="191" spans="1:28">
      <c r="A191" s="16">
        <f>Visits!A$27</f>
        <v>0</v>
      </c>
      <c r="B191" s="13"/>
      <c r="C191" s="15">
        <f>Visits!C$27</f>
        <v>0</v>
      </c>
      <c r="D191" s="14"/>
      <c r="E191" s="14"/>
      <c r="F191" s="20" t="s">
        <v>61</v>
      </c>
      <c r="G191" s="57"/>
      <c r="H191" s="24"/>
      <c r="I191" s="57"/>
      <c r="J191" s="57"/>
      <c r="K191" s="57"/>
      <c r="L191" s="57"/>
      <c r="M191" s="57"/>
      <c r="N191" s="57"/>
      <c r="O191" s="57"/>
      <c r="P191" s="57"/>
      <c r="Q191" s="57"/>
      <c r="R191" s="57"/>
      <c r="S191" s="57"/>
      <c r="T191" s="57"/>
      <c r="U191" s="57"/>
      <c r="V191" s="57"/>
      <c r="W191" s="57"/>
      <c r="X191" s="57"/>
      <c r="Y191" s="57"/>
      <c r="Z191" s="57"/>
      <c r="AA191" s="57"/>
      <c r="AB191" s="21"/>
    </row>
    <row r="192" spans="1:28">
      <c r="A192" s="16">
        <f>Visits!A$27</f>
        <v>0</v>
      </c>
      <c r="B192" s="13"/>
      <c r="C192" s="15">
        <f>Visits!C$27</f>
        <v>0</v>
      </c>
      <c r="D192" s="14"/>
      <c r="E192" s="14"/>
      <c r="F192" s="20" t="s">
        <v>62</v>
      </c>
      <c r="G192" s="57"/>
      <c r="H192" s="24"/>
      <c r="I192" s="57"/>
      <c r="J192" s="57"/>
      <c r="K192" s="57"/>
      <c r="L192" s="57"/>
      <c r="M192" s="57"/>
      <c r="N192" s="57"/>
      <c r="O192" s="57"/>
      <c r="P192" s="57"/>
      <c r="Q192" s="57"/>
      <c r="R192" s="57"/>
      <c r="S192" s="57"/>
      <c r="T192" s="57"/>
      <c r="U192" s="57"/>
      <c r="V192" s="57"/>
      <c r="W192" s="57"/>
      <c r="X192" s="57"/>
      <c r="Y192" s="57"/>
      <c r="Z192" s="57"/>
      <c r="AA192" s="57"/>
      <c r="AB192" s="21"/>
    </row>
    <row r="193" spans="1:28">
      <c r="A193" s="16">
        <f>Visits!A$27</f>
        <v>0</v>
      </c>
      <c r="B193" s="13"/>
      <c r="C193" s="14"/>
      <c r="D193" s="15">
        <f>Visits!D$27</f>
        <v>0</v>
      </c>
      <c r="E193" s="14"/>
      <c r="F193" s="20" t="s">
        <v>61</v>
      </c>
      <c r="G193" s="57"/>
      <c r="H193" s="24"/>
      <c r="I193" s="57"/>
      <c r="J193" s="57"/>
      <c r="K193" s="57"/>
      <c r="L193" s="57"/>
      <c r="M193" s="57"/>
      <c r="N193" s="57"/>
      <c r="O193" s="57"/>
      <c r="P193" s="57"/>
      <c r="Q193" s="57"/>
      <c r="R193" s="57"/>
      <c r="S193" s="57"/>
      <c r="T193" s="57"/>
      <c r="U193" s="57"/>
      <c r="V193" s="57"/>
      <c r="W193" s="57"/>
      <c r="X193" s="57"/>
      <c r="Y193" s="57"/>
      <c r="Z193" s="57"/>
      <c r="AA193" s="57"/>
      <c r="AB193" s="21"/>
    </row>
    <row r="194" spans="1:28">
      <c r="A194" s="16">
        <f>Visits!A$27</f>
        <v>0</v>
      </c>
      <c r="B194" s="13"/>
      <c r="C194" s="14"/>
      <c r="D194" s="15">
        <f>Visits!D$27</f>
        <v>0</v>
      </c>
      <c r="E194" s="14"/>
      <c r="F194" s="20" t="s">
        <v>62</v>
      </c>
      <c r="G194" s="57"/>
      <c r="H194" s="24"/>
      <c r="I194" s="57"/>
      <c r="J194" s="57"/>
      <c r="K194" s="57"/>
      <c r="L194" s="57"/>
      <c r="M194" s="57"/>
      <c r="N194" s="57"/>
      <c r="O194" s="57"/>
      <c r="P194" s="57"/>
      <c r="Q194" s="57"/>
      <c r="R194" s="57"/>
      <c r="S194" s="57"/>
      <c r="T194" s="57"/>
      <c r="U194" s="57"/>
      <c r="V194" s="57"/>
      <c r="W194" s="57"/>
      <c r="X194" s="57"/>
      <c r="Y194" s="57"/>
      <c r="Z194" s="57"/>
      <c r="AA194" s="57"/>
      <c r="AB194" s="21"/>
    </row>
    <row r="195" spans="1:28">
      <c r="A195" s="16">
        <f>Visits!A$27</f>
        <v>0</v>
      </c>
      <c r="B195" s="13"/>
      <c r="C195" s="14"/>
      <c r="D195" s="14"/>
      <c r="E195" s="15">
        <f>Visits!E$27</f>
        <v>0</v>
      </c>
      <c r="F195" s="20" t="s">
        <v>61</v>
      </c>
      <c r="G195" s="57"/>
      <c r="H195" s="24"/>
      <c r="I195" s="57"/>
      <c r="J195" s="57"/>
      <c r="K195" s="57"/>
      <c r="L195" s="57"/>
      <c r="M195" s="57"/>
      <c r="N195" s="57"/>
      <c r="O195" s="57"/>
      <c r="P195" s="57"/>
      <c r="Q195" s="57"/>
      <c r="R195" s="57"/>
      <c r="S195" s="57"/>
      <c r="T195" s="57"/>
      <c r="U195" s="57"/>
      <c r="V195" s="57"/>
      <c r="W195" s="57"/>
      <c r="X195" s="57"/>
      <c r="Y195" s="57"/>
      <c r="Z195" s="57"/>
      <c r="AA195" s="57"/>
      <c r="AB195" s="21"/>
    </row>
    <row r="196" spans="1:28" s="70" customFormat="1">
      <c r="A196" s="56">
        <f>Visits!A$27</f>
        <v>0</v>
      </c>
      <c r="B196" s="68"/>
      <c r="C196" s="69"/>
      <c r="D196" s="69"/>
      <c r="E196" s="49">
        <f>Visits!E$27</f>
        <v>0</v>
      </c>
      <c r="F196" s="76" t="s">
        <v>62</v>
      </c>
      <c r="G196" s="75"/>
      <c r="H196" s="79"/>
      <c r="I196" s="75"/>
      <c r="J196" s="75"/>
      <c r="K196" s="75"/>
      <c r="L196" s="75"/>
      <c r="M196" s="75"/>
      <c r="N196" s="75"/>
      <c r="O196" s="75"/>
      <c r="P196" s="75"/>
      <c r="Q196" s="75"/>
      <c r="R196" s="75"/>
      <c r="S196" s="75"/>
      <c r="T196" s="75"/>
      <c r="U196" s="75"/>
      <c r="V196" s="75"/>
      <c r="W196" s="75"/>
      <c r="X196" s="75"/>
      <c r="Y196" s="75"/>
      <c r="Z196" s="75"/>
      <c r="AA196" s="75"/>
      <c r="AB196" s="80"/>
    </row>
    <row r="197" spans="1:28">
      <c r="A197" s="25">
        <f>Visits!A$28</f>
        <v>0</v>
      </c>
      <c r="B197" s="11">
        <f>Visits!B$28</f>
        <v>0</v>
      </c>
      <c r="C197" s="14"/>
      <c r="D197" s="14"/>
      <c r="E197" s="14"/>
      <c r="F197" s="20" t="s">
        <v>61</v>
      </c>
      <c r="G197" s="57"/>
      <c r="H197" s="24"/>
      <c r="I197" s="57"/>
      <c r="J197" s="57"/>
      <c r="K197" s="57"/>
      <c r="L197" s="57"/>
      <c r="M197" s="57"/>
      <c r="N197" s="57"/>
      <c r="O197" s="57"/>
      <c r="P197" s="57"/>
      <c r="Q197" s="57"/>
      <c r="R197" s="57"/>
      <c r="S197" s="57"/>
      <c r="T197" s="57"/>
      <c r="U197" s="57"/>
      <c r="V197" s="57"/>
      <c r="W197" s="57"/>
      <c r="X197" s="57"/>
      <c r="Y197" s="57"/>
      <c r="Z197" s="57"/>
      <c r="AA197" s="57"/>
      <c r="AB197" s="21"/>
    </row>
    <row r="198" spans="1:28">
      <c r="A198" s="25">
        <f>Visits!A$28</f>
        <v>0</v>
      </c>
      <c r="B198" s="11">
        <f>Visits!B$28</f>
        <v>0</v>
      </c>
      <c r="C198" s="17"/>
      <c r="D198" s="17"/>
      <c r="E198" s="17"/>
      <c r="F198" s="20" t="s">
        <v>62</v>
      </c>
      <c r="G198" s="57"/>
      <c r="H198" s="24"/>
      <c r="I198" s="57"/>
      <c r="J198" s="57"/>
      <c r="K198" s="57"/>
      <c r="L198" s="57"/>
      <c r="M198" s="57"/>
      <c r="N198" s="57"/>
      <c r="O198" s="57"/>
      <c r="P198" s="57"/>
      <c r="Q198" s="57"/>
      <c r="R198" s="57"/>
      <c r="S198" s="57"/>
      <c r="T198" s="57"/>
      <c r="U198" s="57"/>
      <c r="V198" s="57"/>
      <c r="W198" s="57"/>
      <c r="X198" s="57"/>
      <c r="Y198" s="57"/>
      <c r="Z198" s="57"/>
      <c r="AA198" s="57"/>
      <c r="AB198" s="21"/>
    </row>
    <row r="199" spans="1:28">
      <c r="A199" s="25">
        <f>Visits!A$28</f>
        <v>0</v>
      </c>
      <c r="B199" s="13"/>
      <c r="C199" s="15">
        <f>Visits!C$28</f>
        <v>0</v>
      </c>
      <c r="D199" s="14"/>
      <c r="E199" s="14"/>
      <c r="F199" s="20" t="s">
        <v>61</v>
      </c>
      <c r="G199" s="57"/>
      <c r="H199" s="24"/>
      <c r="I199" s="57"/>
      <c r="J199" s="57"/>
      <c r="K199" s="57"/>
      <c r="L199" s="57"/>
      <c r="M199" s="57"/>
      <c r="N199" s="57"/>
      <c r="O199" s="57"/>
      <c r="P199" s="57"/>
      <c r="Q199" s="57"/>
      <c r="R199" s="57"/>
      <c r="S199" s="57"/>
      <c r="T199" s="57"/>
      <c r="U199" s="57"/>
      <c r="V199" s="57"/>
      <c r="W199" s="57"/>
      <c r="X199" s="57"/>
      <c r="Y199" s="57"/>
      <c r="Z199" s="57"/>
      <c r="AA199" s="57"/>
      <c r="AB199" s="21"/>
    </row>
    <row r="200" spans="1:28">
      <c r="A200" s="25">
        <f>Visits!A$28</f>
        <v>0</v>
      </c>
      <c r="B200" s="13"/>
      <c r="C200" s="15">
        <f>Visits!C$28</f>
        <v>0</v>
      </c>
      <c r="D200" s="14"/>
      <c r="E200" s="14"/>
      <c r="F200" s="20" t="s">
        <v>62</v>
      </c>
      <c r="G200" s="57"/>
      <c r="H200" s="24"/>
      <c r="I200" s="57"/>
      <c r="J200" s="57"/>
      <c r="K200" s="57"/>
      <c r="L200" s="57"/>
      <c r="M200" s="57"/>
      <c r="N200" s="57"/>
      <c r="O200" s="57"/>
      <c r="P200" s="57"/>
      <c r="Q200" s="57"/>
      <c r="R200" s="57"/>
      <c r="S200" s="57"/>
      <c r="T200" s="57"/>
      <c r="U200" s="57"/>
      <c r="V200" s="57"/>
      <c r="W200" s="57"/>
      <c r="X200" s="57"/>
      <c r="Y200" s="57"/>
      <c r="Z200" s="57"/>
      <c r="AA200" s="57"/>
      <c r="AB200" s="21"/>
    </row>
    <row r="201" spans="1:28">
      <c r="A201" s="25">
        <f>Visits!A$28</f>
        <v>0</v>
      </c>
      <c r="B201" s="13"/>
      <c r="C201" s="14"/>
      <c r="D201" s="15">
        <f>Visits!D$28</f>
        <v>0</v>
      </c>
      <c r="E201" s="14"/>
      <c r="F201" s="20" t="s">
        <v>61</v>
      </c>
      <c r="G201" s="57"/>
      <c r="H201" s="24"/>
      <c r="I201" s="57"/>
      <c r="J201" s="57"/>
      <c r="K201" s="57"/>
      <c r="L201" s="57"/>
      <c r="M201" s="57"/>
      <c r="N201" s="57"/>
      <c r="O201" s="57"/>
      <c r="P201" s="57"/>
      <c r="Q201" s="57"/>
      <c r="R201" s="57"/>
      <c r="S201" s="57"/>
      <c r="T201" s="57"/>
      <c r="U201" s="57"/>
      <c r="V201" s="57"/>
      <c r="W201" s="57"/>
      <c r="X201" s="57"/>
      <c r="Y201" s="57"/>
      <c r="Z201" s="57"/>
      <c r="AA201" s="57"/>
      <c r="AB201" s="21"/>
    </row>
    <row r="202" spans="1:28">
      <c r="A202" s="25">
        <f>Visits!A$28</f>
        <v>0</v>
      </c>
      <c r="B202" s="13"/>
      <c r="C202" s="14"/>
      <c r="D202" s="15">
        <f>Visits!D$28</f>
        <v>0</v>
      </c>
      <c r="E202" s="14"/>
      <c r="F202" s="20" t="s">
        <v>62</v>
      </c>
      <c r="G202" s="57"/>
      <c r="H202" s="24"/>
      <c r="I202" s="57"/>
      <c r="J202" s="57"/>
      <c r="K202" s="57"/>
      <c r="L202" s="57"/>
      <c r="M202" s="57"/>
      <c r="N202" s="57"/>
      <c r="O202" s="57"/>
      <c r="P202" s="57"/>
      <c r="Q202" s="57"/>
      <c r="R202" s="57"/>
      <c r="S202" s="57"/>
      <c r="T202" s="57"/>
      <c r="U202" s="57"/>
      <c r="V202" s="57"/>
      <c r="W202" s="57"/>
      <c r="X202" s="57"/>
      <c r="Y202" s="57"/>
      <c r="Z202" s="57"/>
      <c r="AA202" s="57"/>
      <c r="AB202" s="21"/>
    </row>
    <row r="203" spans="1:28">
      <c r="A203" s="25">
        <f>Visits!A$28</f>
        <v>0</v>
      </c>
      <c r="B203" s="13"/>
      <c r="C203" s="14"/>
      <c r="D203" s="14"/>
      <c r="E203" s="15">
        <f>Visits!E$28</f>
        <v>0</v>
      </c>
      <c r="F203" s="20" t="s">
        <v>61</v>
      </c>
      <c r="G203" s="57"/>
      <c r="H203" s="24"/>
      <c r="I203" s="57"/>
      <c r="J203" s="57"/>
      <c r="K203" s="57"/>
      <c r="L203" s="57"/>
      <c r="M203" s="57"/>
      <c r="N203" s="57"/>
      <c r="O203" s="57"/>
      <c r="P203" s="57"/>
      <c r="Q203" s="57"/>
      <c r="R203" s="57"/>
      <c r="S203" s="57"/>
      <c r="T203" s="57"/>
      <c r="U203" s="57"/>
      <c r="V203" s="57"/>
      <c r="W203" s="57"/>
      <c r="X203" s="57"/>
      <c r="Y203" s="57"/>
      <c r="Z203" s="57"/>
      <c r="AA203" s="57"/>
      <c r="AB203" s="21"/>
    </row>
    <row r="204" spans="1:28" s="70" customFormat="1">
      <c r="A204" s="48">
        <f>Visits!A$28</f>
        <v>0</v>
      </c>
      <c r="B204" s="68"/>
      <c r="C204" s="69"/>
      <c r="D204" s="69"/>
      <c r="E204" s="49">
        <f>Visits!E$28</f>
        <v>0</v>
      </c>
      <c r="F204" s="76" t="s">
        <v>62</v>
      </c>
      <c r="G204" s="75"/>
      <c r="H204" s="79"/>
      <c r="I204" s="75"/>
      <c r="J204" s="75"/>
      <c r="K204" s="75"/>
      <c r="L204" s="75"/>
      <c r="M204" s="75"/>
      <c r="N204" s="75"/>
      <c r="O204" s="75"/>
      <c r="P204" s="75"/>
      <c r="Q204" s="75"/>
      <c r="R204" s="75"/>
      <c r="S204" s="75"/>
      <c r="T204" s="75"/>
      <c r="U204" s="75"/>
      <c r="V204" s="75"/>
      <c r="W204" s="75"/>
      <c r="X204" s="75"/>
      <c r="Y204" s="75"/>
      <c r="Z204" s="75"/>
      <c r="AA204" s="75"/>
      <c r="AB204" s="80"/>
    </row>
    <row r="205" spans="1:28">
      <c r="A205" s="16">
        <f>Visits!A$29</f>
        <v>0</v>
      </c>
      <c r="B205" s="11">
        <f>Visits!B$29</f>
        <v>0</v>
      </c>
      <c r="C205" s="14"/>
      <c r="D205" s="14"/>
      <c r="E205" s="14"/>
      <c r="F205" s="20" t="s">
        <v>61</v>
      </c>
      <c r="G205" s="57"/>
      <c r="H205" s="24"/>
      <c r="I205" s="57"/>
      <c r="J205" s="57"/>
      <c r="K205" s="57"/>
      <c r="L205" s="57"/>
      <c r="M205" s="57"/>
      <c r="N205" s="57"/>
      <c r="O205" s="57"/>
      <c r="P205" s="57"/>
      <c r="Q205" s="57"/>
      <c r="R205" s="57"/>
      <c r="S205" s="57"/>
      <c r="T205" s="57"/>
      <c r="U205" s="57"/>
      <c r="V205" s="57"/>
      <c r="W205" s="57"/>
      <c r="X205" s="57"/>
      <c r="Y205" s="57"/>
      <c r="Z205" s="57"/>
      <c r="AA205" s="57"/>
      <c r="AB205" s="21"/>
    </row>
    <row r="206" spans="1:28">
      <c r="A206" s="16">
        <f>Visits!A$29</f>
        <v>0</v>
      </c>
      <c r="B206" s="11">
        <f>Visits!B$29</f>
        <v>0</v>
      </c>
      <c r="C206" s="17"/>
      <c r="D206" s="17"/>
      <c r="E206" s="17"/>
      <c r="F206" s="20" t="s">
        <v>62</v>
      </c>
      <c r="G206" s="57"/>
      <c r="H206" s="24"/>
      <c r="I206" s="57"/>
      <c r="J206" s="57"/>
      <c r="K206" s="57"/>
      <c r="L206" s="57"/>
      <c r="M206" s="57"/>
      <c r="N206" s="57"/>
      <c r="O206" s="57"/>
      <c r="P206" s="57"/>
      <c r="Q206" s="57"/>
      <c r="R206" s="57"/>
      <c r="S206" s="57"/>
      <c r="T206" s="57"/>
      <c r="U206" s="57"/>
      <c r="V206" s="57"/>
      <c r="W206" s="57"/>
      <c r="X206" s="57"/>
      <c r="Y206" s="57"/>
      <c r="Z206" s="57"/>
      <c r="AA206" s="57"/>
      <c r="AB206" s="21"/>
    </row>
    <row r="207" spans="1:28">
      <c r="A207" s="16">
        <f>Visits!A$29</f>
        <v>0</v>
      </c>
      <c r="B207" s="13"/>
      <c r="C207" s="15">
        <f>Visits!C$29</f>
        <v>0</v>
      </c>
      <c r="D207" s="14"/>
      <c r="E207" s="14"/>
      <c r="F207" s="20" t="s">
        <v>61</v>
      </c>
      <c r="G207" s="57"/>
      <c r="H207" s="24"/>
      <c r="I207" s="57"/>
      <c r="J207" s="57"/>
      <c r="K207" s="57"/>
      <c r="L207" s="57"/>
      <c r="M207" s="57"/>
      <c r="N207" s="57"/>
      <c r="O207" s="57"/>
      <c r="P207" s="57"/>
      <c r="Q207" s="57"/>
      <c r="R207" s="57"/>
      <c r="S207" s="57"/>
      <c r="T207" s="57"/>
      <c r="U207" s="57"/>
      <c r="V207" s="57"/>
      <c r="W207" s="57"/>
      <c r="X207" s="57"/>
      <c r="Y207" s="57"/>
      <c r="Z207" s="57"/>
      <c r="AA207" s="57"/>
      <c r="AB207" s="21"/>
    </row>
    <row r="208" spans="1:28">
      <c r="A208" s="16">
        <f>Visits!A$29</f>
        <v>0</v>
      </c>
      <c r="B208" s="13"/>
      <c r="C208" s="15">
        <f>Visits!C$29</f>
        <v>0</v>
      </c>
      <c r="D208" s="14"/>
      <c r="E208" s="14"/>
      <c r="F208" s="20" t="s">
        <v>62</v>
      </c>
      <c r="G208" s="57"/>
      <c r="H208" s="24"/>
      <c r="I208" s="57"/>
      <c r="J208" s="57"/>
      <c r="K208" s="57"/>
      <c r="L208" s="57"/>
      <c r="M208" s="57"/>
      <c r="N208" s="57"/>
      <c r="O208" s="57"/>
      <c r="P208" s="57"/>
      <c r="Q208" s="57"/>
      <c r="R208" s="57"/>
      <c r="S208" s="57"/>
      <c r="T208" s="57"/>
      <c r="U208" s="57"/>
      <c r="V208" s="57"/>
      <c r="W208" s="57"/>
      <c r="X208" s="57"/>
      <c r="Y208" s="57"/>
      <c r="Z208" s="57"/>
      <c r="AA208" s="57"/>
      <c r="AB208" s="21"/>
    </row>
    <row r="209" spans="1:28">
      <c r="A209" s="16">
        <f>Visits!A$29</f>
        <v>0</v>
      </c>
      <c r="B209" s="13"/>
      <c r="C209" s="14"/>
      <c r="D209" s="15">
        <f>Visits!D$29</f>
        <v>0</v>
      </c>
      <c r="E209" s="14"/>
      <c r="F209" s="20" t="s">
        <v>61</v>
      </c>
      <c r="G209" s="57"/>
      <c r="H209" s="24"/>
      <c r="I209" s="57"/>
      <c r="J209" s="57"/>
      <c r="K209" s="57"/>
      <c r="L209" s="57"/>
      <c r="M209" s="57"/>
      <c r="N209" s="57"/>
      <c r="O209" s="57"/>
      <c r="P209" s="57"/>
      <c r="Q209" s="57"/>
      <c r="R209" s="57"/>
      <c r="S209" s="57"/>
      <c r="T209" s="57"/>
      <c r="U209" s="57"/>
      <c r="V209" s="57"/>
      <c r="W209" s="57"/>
      <c r="X209" s="57"/>
      <c r="Y209" s="57"/>
      <c r="Z209" s="57"/>
      <c r="AA209" s="57"/>
      <c r="AB209" s="21"/>
    </row>
    <row r="210" spans="1:28">
      <c r="A210" s="16">
        <f>Visits!A$29</f>
        <v>0</v>
      </c>
      <c r="B210" s="13"/>
      <c r="C210" s="14"/>
      <c r="D210" s="15">
        <f>Visits!D$29</f>
        <v>0</v>
      </c>
      <c r="E210" s="14"/>
      <c r="F210" s="20" t="s">
        <v>62</v>
      </c>
      <c r="G210" s="57"/>
      <c r="H210" s="24"/>
      <c r="I210" s="57"/>
      <c r="J210" s="57"/>
      <c r="K210" s="57"/>
      <c r="L210" s="57"/>
      <c r="M210" s="57"/>
      <c r="N210" s="57"/>
      <c r="O210" s="57"/>
      <c r="P210" s="57"/>
      <c r="Q210" s="57"/>
      <c r="R210" s="57"/>
      <c r="S210" s="57"/>
      <c r="T210" s="57"/>
      <c r="U210" s="57"/>
      <c r="V210" s="57"/>
      <c r="W210" s="57"/>
      <c r="X210" s="57"/>
      <c r="Y210" s="57"/>
      <c r="Z210" s="57"/>
      <c r="AA210" s="57"/>
      <c r="AB210" s="21"/>
    </row>
    <row r="211" spans="1:28">
      <c r="A211" s="16">
        <f>Visits!A$29</f>
        <v>0</v>
      </c>
      <c r="B211" s="13"/>
      <c r="C211" s="14"/>
      <c r="D211" s="14"/>
      <c r="E211" s="15">
        <f>Visits!E$29</f>
        <v>0</v>
      </c>
      <c r="F211" s="20" t="s">
        <v>61</v>
      </c>
      <c r="G211" s="57"/>
      <c r="H211" s="24"/>
      <c r="I211" s="57"/>
      <c r="J211" s="57"/>
      <c r="K211" s="57"/>
      <c r="L211" s="57"/>
      <c r="M211" s="57"/>
      <c r="N211" s="57"/>
      <c r="O211" s="57"/>
      <c r="P211" s="57"/>
      <c r="Q211" s="57"/>
      <c r="R211" s="57"/>
      <c r="S211" s="57"/>
      <c r="T211" s="57"/>
      <c r="U211" s="57"/>
      <c r="V211" s="57"/>
      <c r="W211" s="57"/>
      <c r="X211" s="57"/>
      <c r="Y211" s="57"/>
      <c r="Z211" s="57"/>
      <c r="AA211" s="57"/>
      <c r="AB211" s="21"/>
    </row>
    <row r="212" spans="1:28" s="70" customFormat="1">
      <c r="A212" s="56">
        <f>Visits!A$29</f>
        <v>0</v>
      </c>
      <c r="B212" s="68"/>
      <c r="C212" s="69"/>
      <c r="D212" s="69"/>
      <c r="E212" s="49">
        <f>Visits!E$29</f>
        <v>0</v>
      </c>
      <c r="F212" s="76" t="s">
        <v>62</v>
      </c>
      <c r="G212" s="75"/>
      <c r="H212" s="79"/>
      <c r="I212" s="75"/>
      <c r="J212" s="75"/>
      <c r="K212" s="75"/>
      <c r="L212" s="75"/>
      <c r="M212" s="75"/>
      <c r="N212" s="75"/>
      <c r="O212" s="75"/>
      <c r="P212" s="75"/>
      <c r="Q212" s="75"/>
      <c r="R212" s="75"/>
      <c r="S212" s="75"/>
      <c r="T212" s="75"/>
      <c r="U212" s="75"/>
      <c r="V212" s="75"/>
      <c r="W212" s="75"/>
      <c r="X212" s="75"/>
      <c r="Y212" s="75"/>
      <c r="Z212" s="75"/>
      <c r="AA212" s="75"/>
      <c r="AB212" s="80"/>
    </row>
    <row r="213" spans="1:28">
      <c r="A213" s="25">
        <f>Visits!A$30</f>
        <v>0</v>
      </c>
      <c r="B213" s="11">
        <f>Visits!B$30</f>
        <v>0</v>
      </c>
      <c r="C213" s="14"/>
      <c r="D213" s="14"/>
      <c r="E213" s="14"/>
      <c r="F213" s="20" t="s">
        <v>61</v>
      </c>
      <c r="G213" s="57"/>
      <c r="H213" s="24"/>
      <c r="I213" s="57"/>
      <c r="J213" s="57"/>
      <c r="K213" s="57"/>
      <c r="L213" s="57"/>
      <c r="M213" s="57"/>
      <c r="N213" s="57"/>
      <c r="O213" s="57"/>
      <c r="P213" s="57"/>
      <c r="Q213" s="57"/>
      <c r="R213" s="57"/>
      <c r="S213" s="57"/>
      <c r="T213" s="57"/>
      <c r="U213" s="57"/>
      <c r="V213" s="57"/>
      <c r="W213" s="57"/>
      <c r="X213" s="57"/>
      <c r="Y213" s="57"/>
      <c r="Z213" s="57"/>
      <c r="AA213" s="57"/>
      <c r="AB213" s="21"/>
    </row>
    <row r="214" spans="1:28">
      <c r="A214" s="25">
        <f>Visits!A$30</f>
        <v>0</v>
      </c>
      <c r="B214" s="11">
        <f>Visits!B$30</f>
        <v>0</v>
      </c>
      <c r="C214" s="17"/>
      <c r="D214" s="17"/>
      <c r="E214" s="17"/>
      <c r="F214" s="20" t="s">
        <v>62</v>
      </c>
      <c r="G214" s="57"/>
      <c r="H214" s="24"/>
      <c r="I214" s="57"/>
      <c r="J214" s="57"/>
      <c r="K214" s="57"/>
      <c r="L214" s="57"/>
      <c r="M214" s="57"/>
      <c r="N214" s="57"/>
      <c r="O214" s="57"/>
      <c r="P214" s="57"/>
      <c r="Q214" s="57"/>
      <c r="R214" s="57"/>
      <c r="S214" s="57"/>
      <c r="T214" s="57"/>
      <c r="U214" s="57"/>
      <c r="V214" s="57"/>
      <c r="W214" s="57"/>
      <c r="X214" s="57"/>
      <c r="Y214" s="57"/>
      <c r="Z214" s="57"/>
      <c r="AA214" s="57"/>
      <c r="AB214" s="21"/>
    </row>
    <row r="215" spans="1:28">
      <c r="A215" s="25">
        <f>Visits!A$30</f>
        <v>0</v>
      </c>
      <c r="B215" s="13"/>
      <c r="C215" s="15">
        <f>Visits!C$30</f>
        <v>0</v>
      </c>
      <c r="D215" s="14"/>
      <c r="E215" s="14"/>
      <c r="F215" s="20" t="s">
        <v>61</v>
      </c>
      <c r="G215" s="57"/>
      <c r="H215" s="24"/>
      <c r="I215" s="57"/>
      <c r="J215" s="57"/>
      <c r="K215" s="57"/>
      <c r="L215" s="57"/>
      <c r="M215" s="57"/>
      <c r="N215" s="57"/>
      <c r="O215" s="57"/>
      <c r="P215" s="57"/>
      <c r="Q215" s="57"/>
      <c r="R215" s="57"/>
      <c r="S215" s="57"/>
      <c r="T215" s="57"/>
      <c r="U215" s="57"/>
      <c r="V215" s="57"/>
      <c r="W215" s="57"/>
      <c r="X215" s="57"/>
      <c r="Y215" s="57"/>
      <c r="Z215" s="57"/>
      <c r="AA215" s="57"/>
      <c r="AB215" s="21"/>
    </row>
    <row r="216" spans="1:28">
      <c r="A216" s="25">
        <f>Visits!A$30</f>
        <v>0</v>
      </c>
      <c r="B216" s="13"/>
      <c r="C216" s="15">
        <f>Visits!C$30</f>
        <v>0</v>
      </c>
      <c r="D216" s="14"/>
      <c r="E216" s="14"/>
      <c r="F216" s="20" t="s">
        <v>62</v>
      </c>
      <c r="G216" s="57"/>
      <c r="H216" s="24"/>
      <c r="I216" s="57"/>
      <c r="J216" s="57"/>
      <c r="K216" s="57"/>
      <c r="L216" s="57"/>
      <c r="M216" s="57"/>
      <c r="N216" s="57"/>
      <c r="O216" s="57"/>
      <c r="P216" s="57"/>
      <c r="Q216" s="57"/>
      <c r="R216" s="57"/>
      <c r="S216" s="57"/>
      <c r="T216" s="57"/>
      <c r="U216" s="57"/>
      <c r="V216" s="57"/>
      <c r="W216" s="57"/>
      <c r="X216" s="57"/>
      <c r="Y216" s="57"/>
      <c r="Z216" s="57"/>
      <c r="AA216" s="57"/>
      <c r="AB216" s="21"/>
    </row>
    <row r="217" spans="1:28">
      <c r="A217" s="25">
        <f>Visits!A$30</f>
        <v>0</v>
      </c>
      <c r="B217" s="13"/>
      <c r="C217" s="14"/>
      <c r="D217" s="15">
        <f>Visits!D$30</f>
        <v>0</v>
      </c>
      <c r="E217" s="14"/>
      <c r="F217" s="20" t="s">
        <v>61</v>
      </c>
      <c r="G217" s="57"/>
      <c r="H217" s="24"/>
      <c r="I217" s="57"/>
      <c r="J217" s="57"/>
      <c r="K217" s="57"/>
      <c r="L217" s="57"/>
      <c r="M217" s="57"/>
      <c r="N217" s="57"/>
      <c r="O217" s="57"/>
      <c r="P217" s="57"/>
      <c r="Q217" s="57"/>
      <c r="R217" s="57"/>
      <c r="S217" s="57"/>
      <c r="T217" s="57"/>
      <c r="U217" s="57"/>
      <c r="V217" s="57"/>
      <c r="W217" s="57"/>
      <c r="X217" s="57"/>
      <c r="Y217" s="57"/>
      <c r="Z217" s="57"/>
      <c r="AA217" s="57"/>
      <c r="AB217" s="21"/>
    </row>
    <row r="218" spans="1:28">
      <c r="A218" s="25">
        <f>Visits!A$30</f>
        <v>0</v>
      </c>
      <c r="B218" s="13"/>
      <c r="C218" s="14"/>
      <c r="D218" s="15">
        <f>Visits!D$30</f>
        <v>0</v>
      </c>
      <c r="E218" s="14"/>
      <c r="F218" s="20" t="s">
        <v>62</v>
      </c>
      <c r="G218" s="57"/>
      <c r="H218" s="24"/>
      <c r="I218" s="57"/>
      <c r="J218" s="57"/>
      <c r="K218" s="57"/>
      <c r="L218" s="57"/>
      <c r="M218" s="57"/>
      <c r="N218" s="57"/>
      <c r="O218" s="57"/>
      <c r="P218" s="57"/>
      <c r="Q218" s="57"/>
      <c r="R218" s="57"/>
      <c r="S218" s="57"/>
      <c r="T218" s="57"/>
      <c r="U218" s="57"/>
      <c r="V218" s="57"/>
      <c r="W218" s="57"/>
      <c r="X218" s="57"/>
      <c r="Y218" s="57"/>
      <c r="Z218" s="57"/>
      <c r="AA218" s="57"/>
      <c r="AB218" s="21"/>
    </row>
    <row r="219" spans="1:28">
      <c r="A219" s="25">
        <f>Visits!A$30</f>
        <v>0</v>
      </c>
      <c r="B219" s="13"/>
      <c r="C219" s="14"/>
      <c r="D219" s="14"/>
      <c r="E219" s="15">
        <f>Visits!E$30</f>
        <v>0</v>
      </c>
      <c r="F219" s="20" t="s">
        <v>61</v>
      </c>
      <c r="G219" s="57"/>
      <c r="H219" s="24"/>
      <c r="I219" s="57"/>
      <c r="J219" s="57"/>
      <c r="K219" s="57"/>
      <c r="L219" s="57"/>
      <c r="M219" s="57"/>
      <c r="N219" s="57"/>
      <c r="O219" s="57"/>
      <c r="P219" s="57"/>
      <c r="Q219" s="57"/>
      <c r="R219" s="57"/>
      <c r="S219" s="57"/>
      <c r="T219" s="57"/>
      <c r="U219" s="57"/>
      <c r="V219" s="57"/>
      <c r="W219" s="57"/>
      <c r="X219" s="57"/>
      <c r="Y219" s="57"/>
      <c r="Z219" s="57"/>
      <c r="AA219" s="57"/>
      <c r="AB219" s="21"/>
    </row>
    <row r="220" spans="1:28" s="70" customFormat="1">
      <c r="A220" s="48">
        <f>Visits!A$30</f>
        <v>0</v>
      </c>
      <c r="B220" s="68"/>
      <c r="C220" s="69"/>
      <c r="D220" s="69"/>
      <c r="E220" s="49">
        <f>Visits!E$30</f>
        <v>0</v>
      </c>
      <c r="F220" s="76" t="s">
        <v>62</v>
      </c>
      <c r="G220" s="75"/>
      <c r="H220" s="79"/>
      <c r="I220" s="75"/>
      <c r="J220" s="75"/>
      <c r="K220" s="75"/>
      <c r="L220" s="75"/>
      <c r="M220" s="75"/>
      <c r="N220" s="75"/>
      <c r="O220" s="75"/>
      <c r="P220" s="75"/>
      <c r="Q220" s="75"/>
      <c r="R220" s="75"/>
      <c r="S220" s="75"/>
      <c r="T220" s="75"/>
      <c r="U220" s="75"/>
      <c r="V220" s="75"/>
      <c r="W220" s="75"/>
      <c r="X220" s="75"/>
      <c r="Y220" s="75"/>
      <c r="Z220" s="75"/>
      <c r="AA220" s="75"/>
      <c r="AB220" s="80"/>
    </row>
    <row r="221" spans="1:28">
      <c r="A221" s="16">
        <f>Visits!A$31</f>
        <v>0</v>
      </c>
      <c r="B221" s="11">
        <f>Visits!B$31</f>
        <v>0</v>
      </c>
      <c r="C221" s="14"/>
      <c r="D221" s="14"/>
      <c r="E221" s="14"/>
      <c r="F221" s="20" t="s">
        <v>61</v>
      </c>
      <c r="G221" s="57"/>
      <c r="H221" s="24"/>
      <c r="I221" s="57"/>
      <c r="J221" s="57"/>
      <c r="K221" s="57"/>
      <c r="L221" s="57"/>
      <c r="M221" s="57"/>
      <c r="N221" s="57"/>
      <c r="O221" s="57"/>
      <c r="P221" s="57"/>
      <c r="Q221" s="57"/>
      <c r="R221" s="57"/>
      <c r="S221" s="57"/>
      <c r="T221" s="57"/>
      <c r="U221" s="57"/>
      <c r="V221" s="57"/>
      <c r="W221" s="57"/>
      <c r="X221" s="57"/>
      <c r="Y221" s="57"/>
      <c r="Z221" s="57"/>
      <c r="AA221" s="57"/>
      <c r="AB221" s="21"/>
    </row>
    <row r="222" spans="1:28">
      <c r="A222" s="16">
        <f>Visits!A$31</f>
        <v>0</v>
      </c>
      <c r="B222" s="11">
        <f>Visits!B$31</f>
        <v>0</v>
      </c>
      <c r="C222" s="17"/>
      <c r="D222" s="17"/>
      <c r="E222" s="17"/>
      <c r="F222" s="20" t="s">
        <v>62</v>
      </c>
      <c r="G222" s="57"/>
      <c r="H222" s="24"/>
      <c r="I222" s="57"/>
      <c r="J222" s="57"/>
      <c r="K222" s="57"/>
      <c r="L222" s="57"/>
      <c r="M222" s="57"/>
      <c r="N222" s="57"/>
      <c r="O222" s="57"/>
      <c r="P222" s="57"/>
      <c r="Q222" s="57"/>
      <c r="R222" s="57"/>
      <c r="S222" s="57"/>
      <c r="T222" s="57"/>
      <c r="U222" s="57"/>
      <c r="V222" s="57"/>
      <c r="W222" s="57"/>
      <c r="X222" s="57"/>
      <c r="Y222" s="57"/>
      <c r="Z222" s="57"/>
      <c r="AA222" s="57"/>
      <c r="AB222" s="21"/>
    </row>
    <row r="223" spans="1:28">
      <c r="A223" s="16">
        <f>Visits!A$31</f>
        <v>0</v>
      </c>
      <c r="B223" s="13"/>
      <c r="C223" s="15">
        <f>Visits!C$31</f>
        <v>0</v>
      </c>
      <c r="D223" s="14"/>
      <c r="E223" s="14"/>
      <c r="F223" s="20" t="s">
        <v>61</v>
      </c>
      <c r="G223" s="57"/>
      <c r="H223" s="24"/>
      <c r="I223" s="57"/>
      <c r="J223" s="57"/>
      <c r="K223" s="57"/>
      <c r="L223" s="57"/>
      <c r="M223" s="57"/>
      <c r="N223" s="57"/>
      <c r="O223" s="57"/>
      <c r="P223" s="57"/>
      <c r="Q223" s="57"/>
      <c r="R223" s="57"/>
      <c r="S223" s="57"/>
      <c r="T223" s="57"/>
      <c r="U223" s="57"/>
      <c r="V223" s="57"/>
      <c r="W223" s="57"/>
      <c r="X223" s="57"/>
      <c r="Y223" s="57"/>
      <c r="Z223" s="57"/>
      <c r="AA223" s="57"/>
      <c r="AB223" s="21"/>
    </row>
    <row r="224" spans="1:28">
      <c r="A224" s="16">
        <f>Visits!A$31</f>
        <v>0</v>
      </c>
      <c r="B224" s="13"/>
      <c r="C224" s="15">
        <f>Visits!C$31</f>
        <v>0</v>
      </c>
      <c r="D224" s="14"/>
      <c r="E224" s="14"/>
      <c r="F224" s="20" t="s">
        <v>62</v>
      </c>
      <c r="G224" s="57"/>
      <c r="H224" s="24"/>
      <c r="I224" s="57"/>
      <c r="J224" s="57"/>
      <c r="K224" s="57"/>
      <c r="L224" s="57"/>
      <c r="M224" s="57"/>
      <c r="N224" s="57"/>
      <c r="O224" s="57"/>
      <c r="P224" s="57"/>
      <c r="Q224" s="57"/>
      <c r="R224" s="57"/>
      <c r="S224" s="57"/>
      <c r="T224" s="57"/>
      <c r="U224" s="57"/>
      <c r="V224" s="57"/>
      <c r="W224" s="57"/>
      <c r="X224" s="57"/>
      <c r="Y224" s="57"/>
      <c r="Z224" s="57"/>
      <c r="AA224" s="57"/>
      <c r="AB224" s="21"/>
    </row>
    <row r="225" spans="1:28">
      <c r="A225" s="16">
        <f>Visits!A$31</f>
        <v>0</v>
      </c>
      <c r="B225" s="13"/>
      <c r="C225" s="14"/>
      <c r="D225" s="15">
        <f>Visits!D$31</f>
        <v>0</v>
      </c>
      <c r="E225" s="14"/>
      <c r="F225" s="20" t="s">
        <v>61</v>
      </c>
      <c r="G225" s="57"/>
      <c r="H225" s="24"/>
      <c r="I225" s="57"/>
      <c r="J225" s="57"/>
      <c r="K225" s="57"/>
      <c r="L225" s="57"/>
      <c r="M225" s="57"/>
      <c r="N225" s="57"/>
      <c r="O225" s="57"/>
      <c r="P225" s="57"/>
      <c r="Q225" s="57"/>
      <c r="R225" s="57"/>
      <c r="S225" s="57"/>
      <c r="T225" s="57"/>
      <c r="U225" s="57"/>
      <c r="V225" s="57"/>
      <c r="W225" s="57"/>
      <c r="X225" s="57"/>
      <c r="Y225" s="57"/>
      <c r="Z225" s="57"/>
      <c r="AA225" s="57"/>
      <c r="AB225" s="21"/>
    </row>
    <row r="226" spans="1:28">
      <c r="A226" s="16">
        <f>Visits!A$31</f>
        <v>0</v>
      </c>
      <c r="B226" s="13"/>
      <c r="C226" s="14"/>
      <c r="D226" s="15">
        <f>Visits!D$31</f>
        <v>0</v>
      </c>
      <c r="E226" s="14"/>
      <c r="F226" s="20" t="s">
        <v>62</v>
      </c>
      <c r="G226" s="57"/>
      <c r="H226" s="24"/>
      <c r="I226" s="57"/>
      <c r="J226" s="57"/>
      <c r="K226" s="57"/>
      <c r="L226" s="57"/>
      <c r="M226" s="57"/>
      <c r="N226" s="57"/>
      <c r="O226" s="57"/>
      <c r="P226" s="57"/>
      <c r="Q226" s="57"/>
      <c r="R226" s="57"/>
      <c r="S226" s="57"/>
      <c r="T226" s="57"/>
      <c r="U226" s="57"/>
      <c r="V226" s="57"/>
      <c r="W226" s="57"/>
      <c r="X226" s="57"/>
      <c r="Y226" s="57"/>
      <c r="Z226" s="57"/>
      <c r="AA226" s="57"/>
      <c r="AB226" s="21"/>
    </row>
    <row r="227" spans="1:28">
      <c r="A227" s="16">
        <f>Visits!A$31</f>
        <v>0</v>
      </c>
      <c r="B227" s="13"/>
      <c r="C227" s="14"/>
      <c r="D227" s="14"/>
      <c r="E227" s="15">
        <f>Visits!E$31</f>
        <v>0</v>
      </c>
      <c r="F227" s="20" t="s">
        <v>61</v>
      </c>
      <c r="G227" s="57"/>
      <c r="H227" s="24"/>
      <c r="I227" s="57"/>
      <c r="J227" s="57"/>
      <c r="K227" s="57"/>
      <c r="L227" s="57"/>
      <c r="M227" s="57"/>
      <c r="N227" s="57"/>
      <c r="O227" s="57"/>
      <c r="P227" s="57"/>
      <c r="Q227" s="57"/>
      <c r="R227" s="57"/>
      <c r="S227" s="57"/>
      <c r="T227" s="57"/>
      <c r="U227" s="57"/>
      <c r="V227" s="57"/>
      <c r="W227" s="57"/>
      <c r="X227" s="57"/>
      <c r="Y227" s="57"/>
      <c r="Z227" s="57"/>
      <c r="AA227" s="57"/>
      <c r="AB227" s="21"/>
    </row>
    <row r="228" spans="1:28" s="70" customFormat="1">
      <c r="A228" s="56">
        <f>Visits!A$31</f>
        <v>0</v>
      </c>
      <c r="B228" s="68"/>
      <c r="C228" s="69"/>
      <c r="D228" s="69"/>
      <c r="E228" s="49">
        <f>Visits!E$31</f>
        <v>0</v>
      </c>
      <c r="F228" s="76" t="s">
        <v>62</v>
      </c>
      <c r="G228" s="75"/>
      <c r="H228" s="79"/>
      <c r="I228" s="75"/>
      <c r="J228" s="75"/>
      <c r="K228" s="75"/>
      <c r="L228" s="75"/>
      <c r="M228" s="75"/>
      <c r="N228" s="75"/>
      <c r="O228" s="75"/>
      <c r="P228" s="75"/>
      <c r="Q228" s="75"/>
      <c r="R228" s="75"/>
      <c r="S228" s="75"/>
      <c r="T228" s="75"/>
      <c r="U228" s="75"/>
      <c r="V228" s="75"/>
      <c r="W228" s="75"/>
      <c r="X228" s="75"/>
      <c r="Y228" s="75"/>
      <c r="Z228" s="75"/>
      <c r="AA228" s="75"/>
      <c r="AB228" s="80"/>
    </row>
    <row r="229" spans="1:28">
      <c r="A229" s="25">
        <f>Visits!A$32</f>
        <v>0</v>
      </c>
      <c r="B229" s="11">
        <f>Visits!B$32</f>
        <v>0</v>
      </c>
      <c r="C229" s="14"/>
      <c r="D229" s="14"/>
      <c r="E229" s="14"/>
      <c r="F229" s="20" t="s">
        <v>61</v>
      </c>
      <c r="G229" s="57"/>
      <c r="H229" s="24"/>
      <c r="I229" s="57"/>
      <c r="J229" s="57"/>
      <c r="K229" s="57"/>
      <c r="L229" s="57"/>
      <c r="M229" s="57"/>
      <c r="N229" s="57"/>
      <c r="O229" s="57"/>
      <c r="P229" s="57"/>
      <c r="Q229" s="57"/>
      <c r="R229" s="57"/>
      <c r="S229" s="57"/>
      <c r="T229" s="57"/>
      <c r="U229" s="57"/>
      <c r="V229" s="57"/>
      <c r="W229" s="57"/>
      <c r="X229" s="57"/>
      <c r="Y229" s="57"/>
      <c r="Z229" s="57"/>
      <c r="AA229" s="57"/>
      <c r="AB229" s="21"/>
    </row>
    <row r="230" spans="1:28">
      <c r="A230" s="25">
        <f>Visits!A$32</f>
        <v>0</v>
      </c>
      <c r="B230" s="11">
        <f>Visits!B$32</f>
        <v>0</v>
      </c>
      <c r="C230" s="17"/>
      <c r="D230" s="17"/>
      <c r="E230" s="17"/>
      <c r="F230" s="20" t="s">
        <v>62</v>
      </c>
      <c r="G230" s="57"/>
      <c r="H230" s="24"/>
      <c r="I230" s="57"/>
      <c r="J230" s="57"/>
      <c r="K230" s="57"/>
      <c r="L230" s="57"/>
      <c r="M230" s="57"/>
      <c r="N230" s="57"/>
      <c r="O230" s="57"/>
      <c r="P230" s="57"/>
      <c r="Q230" s="57"/>
      <c r="R230" s="57"/>
      <c r="S230" s="57"/>
      <c r="T230" s="57"/>
      <c r="U230" s="57"/>
      <c r="V230" s="57"/>
      <c r="W230" s="57"/>
      <c r="X230" s="57"/>
      <c r="Y230" s="57"/>
      <c r="Z230" s="57"/>
      <c r="AA230" s="57"/>
      <c r="AB230" s="21"/>
    </row>
    <row r="231" spans="1:28">
      <c r="A231" s="25">
        <f>Visits!A$32</f>
        <v>0</v>
      </c>
      <c r="B231" s="13"/>
      <c r="C231" s="15">
        <f>Visits!C$32</f>
        <v>0</v>
      </c>
      <c r="D231" s="14"/>
      <c r="E231" s="14"/>
      <c r="F231" s="20" t="s">
        <v>61</v>
      </c>
      <c r="G231" s="57"/>
      <c r="H231" s="24"/>
      <c r="I231" s="57"/>
      <c r="J231" s="57"/>
      <c r="K231" s="57"/>
      <c r="L231" s="57"/>
      <c r="M231" s="57"/>
      <c r="N231" s="57"/>
      <c r="O231" s="57"/>
      <c r="P231" s="57"/>
      <c r="Q231" s="57"/>
      <c r="R231" s="57"/>
      <c r="S231" s="57"/>
      <c r="T231" s="57"/>
      <c r="U231" s="57"/>
      <c r="V231" s="57"/>
      <c r="W231" s="57"/>
      <c r="X231" s="57"/>
      <c r="Y231" s="57"/>
      <c r="Z231" s="57"/>
      <c r="AA231" s="57"/>
      <c r="AB231" s="21"/>
    </row>
    <row r="232" spans="1:28">
      <c r="A232" s="25">
        <f>Visits!A$32</f>
        <v>0</v>
      </c>
      <c r="B232" s="13"/>
      <c r="C232" s="15">
        <f>Visits!C$32</f>
        <v>0</v>
      </c>
      <c r="D232" s="14"/>
      <c r="E232" s="14"/>
      <c r="F232" s="20" t="s">
        <v>62</v>
      </c>
      <c r="G232" s="57"/>
      <c r="H232" s="24"/>
      <c r="I232" s="57"/>
      <c r="J232" s="57"/>
      <c r="K232" s="57"/>
      <c r="L232" s="57"/>
      <c r="M232" s="57"/>
      <c r="N232" s="57"/>
      <c r="O232" s="57"/>
      <c r="P232" s="57"/>
      <c r="Q232" s="57"/>
      <c r="R232" s="57"/>
      <c r="S232" s="57"/>
      <c r="T232" s="57"/>
      <c r="U232" s="57"/>
      <c r="V232" s="57"/>
      <c r="W232" s="57"/>
      <c r="X232" s="57"/>
      <c r="Y232" s="57"/>
      <c r="Z232" s="57"/>
      <c r="AA232" s="57"/>
      <c r="AB232" s="21"/>
    </row>
    <row r="233" spans="1:28">
      <c r="A233" s="25">
        <f>Visits!A$32</f>
        <v>0</v>
      </c>
      <c r="B233" s="13"/>
      <c r="C233" s="14"/>
      <c r="D233" s="15">
        <f>Visits!D$32</f>
        <v>0</v>
      </c>
      <c r="E233" s="14"/>
      <c r="F233" s="20" t="s">
        <v>61</v>
      </c>
      <c r="G233" s="57"/>
      <c r="H233" s="24"/>
      <c r="I233" s="57"/>
      <c r="J233" s="57"/>
      <c r="K233" s="57"/>
      <c r="L233" s="57"/>
      <c r="M233" s="57"/>
      <c r="N233" s="57"/>
      <c r="O233" s="57"/>
      <c r="P233" s="57"/>
      <c r="Q233" s="57"/>
      <c r="R233" s="57"/>
      <c r="S233" s="57"/>
      <c r="T233" s="57"/>
      <c r="U233" s="57"/>
      <c r="V233" s="57"/>
      <c r="W233" s="57"/>
      <c r="X233" s="57"/>
      <c r="Y233" s="57"/>
      <c r="Z233" s="57"/>
      <c r="AA233" s="57"/>
      <c r="AB233" s="21"/>
    </row>
    <row r="234" spans="1:28">
      <c r="A234" s="25">
        <f>Visits!A$32</f>
        <v>0</v>
      </c>
      <c r="B234" s="13"/>
      <c r="C234" s="14"/>
      <c r="D234" s="15">
        <f>Visits!D$32</f>
        <v>0</v>
      </c>
      <c r="E234" s="14"/>
      <c r="F234" s="20" t="s">
        <v>62</v>
      </c>
      <c r="G234" s="57"/>
      <c r="H234" s="24"/>
      <c r="I234" s="57"/>
      <c r="J234" s="57"/>
      <c r="K234" s="57"/>
      <c r="L234" s="57"/>
      <c r="M234" s="57"/>
      <c r="N234" s="57"/>
      <c r="O234" s="57"/>
      <c r="P234" s="57"/>
      <c r="Q234" s="57"/>
      <c r="R234" s="57"/>
      <c r="S234" s="57"/>
      <c r="T234" s="57"/>
      <c r="U234" s="57"/>
      <c r="V234" s="57"/>
      <c r="W234" s="57"/>
      <c r="X234" s="57"/>
      <c r="Y234" s="57"/>
      <c r="Z234" s="57"/>
      <c r="AA234" s="57"/>
      <c r="AB234" s="21"/>
    </row>
    <row r="235" spans="1:28">
      <c r="A235" s="25">
        <f>Visits!A$32</f>
        <v>0</v>
      </c>
      <c r="B235" s="13"/>
      <c r="C235" s="14"/>
      <c r="D235" s="14"/>
      <c r="E235" s="15">
        <f>Visits!E$32</f>
        <v>0</v>
      </c>
      <c r="F235" s="20" t="s">
        <v>61</v>
      </c>
      <c r="G235" s="57"/>
      <c r="H235" s="24"/>
      <c r="I235" s="57"/>
      <c r="J235" s="57"/>
      <c r="K235" s="57"/>
      <c r="L235" s="57"/>
      <c r="M235" s="57"/>
      <c r="N235" s="57"/>
      <c r="O235" s="57"/>
      <c r="P235" s="57"/>
      <c r="Q235" s="57"/>
      <c r="R235" s="57"/>
      <c r="S235" s="57"/>
      <c r="T235" s="57"/>
      <c r="U235" s="57"/>
      <c r="V235" s="57"/>
      <c r="W235" s="57"/>
      <c r="X235" s="57"/>
      <c r="Y235" s="57"/>
      <c r="Z235" s="57"/>
      <c r="AA235" s="57"/>
      <c r="AB235" s="21"/>
    </row>
    <row r="236" spans="1:28" s="70" customFormat="1">
      <c r="A236" s="48">
        <f>Visits!A$32</f>
        <v>0</v>
      </c>
      <c r="B236" s="68"/>
      <c r="C236" s="69"/>
      <c r="D236" s="69"/>
      <c r="E236" s="49">
        <f>Visits!E$32</f>
        <v>0</v>
      </c>
      <c r="F236" s="76" t="s">
        <v>62</v>
      </c>
      <c r="G236" s="75"/>
      <c r="H236" s="79"/>
      <c r="I236" s="75"/>
      <c r="J236" s="75"/>
      <c r="K236" s="75"/>
      <c r="L236" s="75"/>
      <c r="M236" s="75"/>
      <c r="N236" s="75"/>
      <c r="O236" s="75"/>
      <c r="P236" s="75"/>
      <c r="Q236" s="75"/>
      <c r="R236" s="75"/>
      <c r="S236" s="75"/>
      <c r="T236" s="75"/>
      <c r="U236" s="75"/>
      <c r="V236" s="75"/>
      <c r="W236" s="75"/>
      <c r="X236" s="75"/>
      <c r="Y236" s="75"/>
      <c r="Z236" s="75"/>
      <c r="AA236" s="75"/>
      <c r="AB236" s="80"/>
    </row>
    <row r="237" spans="1:28">
      <c r="A237" s="16">
        <f>Visits!A$33</f>
        <v>0</v>
      </c>
      <c r="B237" s="11">
        <f>Visits!B$33</f>
        <v>0</v>
      </c>
      <c r="C237" s="14"/>
      <c r="D237" s="14"/>
      <c r="E237" s="14"/>
      <c r="F237" s="20" t="s">
        <v>61</v>
      </c>
      <c r="G237" s="57"/>
      <c r="H237" s="24"/>
      <c r="I237" s="57"/>
      <c r="J237" s="57"/>
      <c r="K237" s="57"/>
      <c r="L237" s="57"/>
      <c r="M237" s="57"/>
      <c r="N237" s="57"/>
      <c r="O237" s="57"/>
      <c r="P237" s="57"/>
      <c r="Q237" s="57"/>
      <c r="R237" s="57"/>
      <c r="S237" s="57"/>
      <c r="T237" s="57"/>
      <c r="U237" s="57"/>
      <c r="V237" s="57"/>
      <c r="W237" s="57"/>
      <c r="X237" s="57"/>
      <c r="Y237" s="57"/>
      <c r="Z237" s="57"/>
      <c r="AA237" s="57"/>
      <c r="AB237" s="21"/>
    </row>
    <row r="238" spans="1:28">
      <c r="A238" s="16">
        <f>Visits!A$33</f>
        <v>0</v>
      </c>
      <c r="B238" s="11">
        <f>Visits!B$33</f>
        <v>0</v>
      </c>
      <c r="C238" s="17"/>
      <c r="D238" s="17"/>
      <c r="E238" s="17"/>
      <c r="F238" s="20" t="s">
        <v>62</v>
      </c>
      <c r="G238" s="57"/>
      <c r="H238" s="24"/>
      <c r="I238" s="57"/>
      <c r="J238" s="57"/>
      <c r="K238" s="57"/>
      <c r="L238" s="57"/>
      <c r="M238" s="57"/>
      <c r="N238" s="57"/>
      <c r="O238" s="57"/>
      <c r="P238" s="57"/>
      <c r="Q238" s="57"/>
      <c r="R238" s="57"/>
      <c r="S238" s="57"/>
      <c r="T238" s="57"/>
      <c r="U238" s="57"/>
      <c r="V238" s="57"/>
      <c r="W238" s="57"/>
      <c r="X238" s="57"/>
      <c r="Y238" s="57"/>
      <c r="Z238" s="57"/>
      <c r="AA238" s="57"/>
      <c r="AB238" s="21"/>
    </row>
    <row r="239" spans="1:28">
      <c r="A239" s="16">
        <f>Visits!A$33</f>
        <v>0</v>
      </c>
      <c r="B239" s="13"/>
      <c r="C239" s="15">
        <f>Visits!C$33</f>
        <v>0</v>
      </c>
      <c r="D239" s="14"/>
      <c r="E239" s="14"/>
      <c r="F239" s="20" t="s">
        <v>61</v>
      </c>
      <c r="G239" s="57"/>
      <c r="H239" s="24"/>
      <c r="I239" s="57"/>
      <c r="J239" s="57"/>
      <c r="K239" s="57"/>
      <c r="L239" s="57"/>
      <c r="M239" s="57"/>
      <c r="N239" s="57"/>
      <c r="O239" s="57"/>
      <c r="P239" s="57"/>
      <c r="Q239" s="57"/>
      <c r="R239" s="57"/>
      <c r="S239" s="57"/>
      <c r="T239" s="57"/>
      <c r="U239" s="57"/>
      <c r="V239" s="57"/>
      <c r="W239" s="57"/>
      <c r="X239" s="57"/>
      <c r="Y239" s="57"/>
      <c r="Z239" s="57"/>
      <c r="AA239" s="57"/>
      <c r="AB239" s="21"/>
    </row>
    <row r="240" spans="1:28">
      <c r="A240" s="16">
        <f>Visits!A$33</f>
        <v>0</v>
      </c>
      <c r="B240" s="13"/>
      <c r="C240" s="15">
        <f>Visits!C$33</f>
        <v>0</v>
      </c>
      <c r="D240" s="14"/>
      <c r="E240" s="14"/>
      <c r="F240" s="20" t="s">
        <v>62</v>
      </c>
      <c r="G240" s="57"/>
      <c r="H240" s="24"/>
      <c r="I240" s="57"/>
      <c r="J240" s="57"/>
      <c r="K240" s="57"/>
      <c r="L240" s="57"/>
      <c r="M240" s="57"/>
      <c r="N240" s="57"/>
      <c r="O240" s="57"/>
      <c r="P240" s="57"/>
      <c r="Q240" s="57"/>
      <c r="R240" s="57"/>
      <c r="S240" s="57"/>
      <c r="T240" s="57"/>
      <c r="U240" s="57"/>
      <c r="V240" s="57"/>
      <c r="W240" s="57"/>
      <c r="X240" s="57"/>
      <c r="Y240" s="57"/>
      <c r="Z240" s="57"/>
      <c r="AA240" s="57"/>
      <c r="AB240" s="21"/>
    </row>
    <row r="241" spans="1:28">
      <c r="A241" s="16">
        <f>Visits!A$33</f>
        <v>0</v>
      </c>
      <c r="B241" s="13"/>
      <c r="C241" s="14"/>
      <c r="D241" s="15">
        <f>Visits!D$33</f>
        <v>0</v>
      </c>
      <c r="E241" s="14"/>
      <c r="F241" s="20" t="s">
        <v>61</v>
      </c>
      <c r="G241" s="57"/>
      <c r="H241" s="24"/>
      <c r="I241" s="57"/>
      <c r="J241" s="57"/>
      <c r="K241" s="57"/>
      <c r="L241" s="57"/>
      <c r="M241" s="57"/>
      <c r="N241" s="57"/>
      <c r="O241" s="57"/>
      <c r="P241" s="57"/>
      <c r="Q241" s="57"/>
      <c r="R241" s="57"/>
      <c r="S241" s="57"/>
      <c r="T241" s="57"/>
      <c r="U241" s="57"/>
      <c r="V241" s="57"/>
      <c r="W241" s="57"/>
      <c r="X241" s="57"/>
      <c r="Y241" s="57"/>
      <c r="Z241" s="57"/>
      <c r="AA241" s="57"/>
      <c r="AB241" s="21"/>
    </row>
    <row r="242" spans="1:28">
      <c r="A242" s="16">
        <f>Visits!A$33</f>
        <v>0</v>
      </c>
      <c r="B242" s="13"/>
      <c r="C242" s="14"/>
      <c r="D242" s="15">
        <f>Visits!D$33</f>
        <v>0</v>
      </c>
      <c r="E242" s="14"/>
      <c r="F242" s="20" t="s">
        <v>62</v>
      </c>
      <c r="G242" s="57"/>
      <c r="H242" s="24"/>
      <c r="I242" s="57"/>
      <c r="J242" s="57"/>
      <c r="K242" s="57"/>
      <c r="L242" s="57"/>
      <c r="M242" s="57"/>
      <c r="N242" s="57"/>
      <c r="O242" s="57"/>
      <c r="P242" s="57"/>
      <c r="Q242" s="57"/>
      <c r="R242" s="57"/>
      <c r="S242" s="57"/>
      <c r="T242" s="57"/>
      <c r="U242" s="57"/>
      <c r="V242" s="57"/>
      <c r="W242" s="57"/>
      <c r="X242" s="57"/>
      <c r="Y242" s="57"/>
      <c r="Z242" s="57"/>
      <c r="AA242" s="57"/>
      <c r="AB242" s="21"/>
    </row>
    <row r="243" spans="1:28">
      <c r="A243" s="16">
        <f>Visits!A$33</f>
        <v>0</v>
      </c>
      <c r="B243" s="13"/>
      <c r="C243" s="14"/>
      <c r="D243" s="14"/>
      <c r="E243" s="15">
        <f>Visits!E$33</f>
        <v>0</v>
      </c>
      <c r="F243" s="20" t="s">
        <v>61</v>
      </c>
      <c r="G243" s="57"/>
      <c r="H243" s="24"/>
      <c r="I243" s="57"/>
      <c r="J243" s="57"/>
      <c r="K243" s="57"/>
      <c r="L243" s="57"/>
      <c r="M243" s="57"/>
      <c r="N243" s="57"/>
      <c r="O243" s="57"/>
      <c r="P243" s="57"/>
      <c r="Q243" s="57"/>
      <c r="R243" s="57"/>
      <c r="S243" s="57"/>
      <c r="T243" s="57"/>
      <c r="U243" s="57"/>
      <c r="V243" s="57"/>
      <c r="W243" s="57"/>
      <c r="X243" s="57"/>
      <c r="Y243" s="57"/>
      <c r="Z243" s="57"/>
      <c r="AA243" s="57"/>
      <c r="AB243" s="21"/>
    </row>
    <row r="244" spans="1:28" s="70" customFormat="1">
      <c r="A244" s="56">
        <f>Visits!A$33</f>
        <v>0</v>
      </c>
      <c r="B244" s="68"/>
      <c r="C244" s="69"/>
      <c r="D244" s="69"/>
      <c r="E244" s="49">
        <f>Visits!E$33</f>
        <v>0</v>
      </c>
      <c r="F244" s="76" t="s">
        <v>62</v>
      </c>
      <c r="G244" s="75"/>
      <c r="H244" s="79"/>
      <c r="I244" s="75"/>
      <c r="J244" s="75"/>
      <c r="K244" s="75"/>
      <c r="L244" s="75"/>
      <c r="M244" s="75"/>
      <c r="N244" s="75"/>
      <c r="O244" s="75"/>
      <c r="P244" s="75"/>
      <c r="Q244" s="75"/>
      <c r="R244" s="75"/>
      <c r="S244" s="75"/>
      <c r="T244" s="75"/>
      <c r="U244" s="75"/>
      <c r="V244" s="75"/>
      <c r="W244" s="75"/>
      <c r="X244" s="75"/>
      <c r="Y244" s="75"/>
      <c r="Z244" s="75"/>
      <c r="AA244" s="75"/>
      <c r="AB244" s="80"/>
    </row>
    <row r="245" spans="1:28">
      <c r="A245" s="25">
        <f>Visits!A$34</f>
        <v>0</v>
      </c>
      <c r="B245" s="11">
        <f>Visits!B$34</f>
        <v>0</v>
      </c>
      <c r="C245" s="14"/>
      <c r="D245" s="14"/>
      <c r="E245" s="14"/>
      <c r="F245" s="20" t="s">
        <v>61</v>
      </c>
      <c r="G245" s="57"/>
      <c r="H245" s="24"/>
      <c r="I245" s="57"/>
      <c r="J245" s="57"/>
      <c r="K245" s="57"/>
      <c r="L245" s="57"/>
      <c r="M245" s="57"/>
      <c r="N245" s="57"/>
      <c r="O245" s="57"/>
      <c r="P245" s="57"/>
      <c r="Q245" s="57"/>
      <c r="R245" s="57"/>
      <c r="S245" s="57"/>
      <c r="T245" s="57"/>
      <c r="U245" s="57"/>
      <c r="V245" s="57"/>
      <c r="W245" s="57"/>
      <c r="X245" s="57"/>
      <c r="Y245" s="57"/>
      <c r="Z245" s="57"/>
      <c r="AA245" s="57"/>
    </row>
    <row r="246" spans="1:28">
      <c r="A246" s="25">
        <f>Visits!A$34</f>
        <v>0</v>
      </c>
      <c r="B246" s="11">
        <f>Visits!B$34</f>
        <v>0</v>
      </c>
      <c r="C246" s="17"/>
      <c r="D246" s="17"/>
      <c r="E246" s="17"/>
      <c r="F246" s="20" t="s">
        <v>62</v>
      </c>
      <c r="G246" s="57"/>
      <c r="H246" s="24"/>
      <c r="I246" s="57"/>
      <c r="J246" s="57"/>
      <c r="K246" s="57"/>
      <c r="L246" s="57"/>
      <c r="M246" s="57"/>
      <c r="N246" s="57"/>
      <c r="O246" s="57"/>
      <c r="P246" s="57"/>
      <c r="Q246" s="57"/>
      <c r="R246" s="57"/>
      <c r="S246" s="57"/>
      <c r="T246" s="57"/>
      <c r="U246" s="57"/>
      <c r="V246" s="57"/>
      <c r="W246" s="57"/>
      <c r="X246" s="57"/>
      <c r="Y246" s="57"/>
      <c r="Z246" s="57"/>
      <c r="AA246" s="57"/>
    </row>
    <row r="247" spans="1:28">
      <c r="A247" s="25">
        <f>Visits!A$34</f>
        <v>0</v>
      </c>
      <c r="B247" s="13"/>
      <c r="C247" s="15">
        <f>Visits!C$34</f>
        <v>0</v>
      </c>
      <c r="D247" s="14"/>
      <c r="E247" s="14"/>
      <c r="F247" s="20" t="s">
        <v>61</v>
      </c>
      <c r="G247" s="57"/>
      <c r="H247" s="24"/>
      <c r="I247" s="57"/>
      <c r="J247" s="57"/>
      <c r="K247" s="57"/>
      <c r="L247" s="57"/>
      <c r="M247" s="57"/>
      <c r="N247" s="57"/>
      <c r="O247" s="57"/>
      <c r="P247" s="57"/>
      <c r="Q247" s="57"/>
      <c r="R247" s="57"/>
      <c r="S247" s="57"/>
      <c r="T247" s="57"/>
      <c r="U247" s="57"/>
      <c r="V247" s="57"/>
      <c r="W247" s="57"/>
      <c r="X247" s="57"/>
      <c r="Y247" s="57"/>
      <c r="Z247" s="57"/>
      <c r="AA247" s="57"/>
    </row>
    <row r="248" spans="1:28">
      <c r="A248" s="25">
        <f>Visits!A$34</f>
        <v>0</v>
      </c>
      <c r="B248" s="13"/>
      <c r="C248" s="15">
        <f>Visits!C$34</f>
        <v>0</v>
      </c>
      <c r="D248" s="14"/>
      <c r="E248" s="14"/>
      <c r="F248" s="20" t="s">
        <v>62</v>
      </c>
      <c r="G248" s="57"/>
      <c r="H248" s="24"/>
      <c r="I248" s="57"/>
      <c r="J248" s="57"/>
      <c r="K248" s="57"/>
      <c r="L248" s="57"/>
      <c r="M248" s="57"/>
      <c r="N248" s="57"/>
      <c r="O248" s="57"/>
      <c r="P248" s="57"/>
      <c r="Q248" s="57"/>
      <c r="R248" s="57"/>
      <c r="S248" s="57"/>
      <c r="T248" s="57"/>
      <c r="U248" s="57"/>
      <c r="V248" s="57"/>
      <c r="W248" s="57"/>
      <c r="X248" s="57"/>
      <c r="Y248" s="57"/>
      <c r="Z248" s="57"/>
      <c r="AA248" s="57"/>
    </row>
    <row r="249" spans="1:28">
      <c r="A249" s="25">
        <f>Visits!A$34</f>
        <v>0</v>
      </c>
      <c r="B249" s="13"/>
      <c r="C249" s="14"/>
      <c r="D249" s="15">
        <f>Visits!D$34</f>
        <v>0</v>
      </c>
      <c r="E249" s="14"/>
      <c r="F249" s="20" t="s">
        <v>61</v>
      </c>
      <c r="G249" s="57"/>
      <c r="H249" s="24"/>
      <c r="I249" s="57"/>
      <c r="J249" s="57"/>
      <c r="K249" s="57"/>
      <c r="L249" s="57"/>
      <c r="M249" s="57"/>
      <c r="N249" s="57"/>
      <c r="O249" s="57"/>
      <c r="P249" s="57"/>
      <c r="Q249" s="57"/>
      <c r="R249" s="57"/>
      <c r="S249" s="57"/>
      <c r="T249" s="57"/>
      <c r="U249" s="57"/>
      <c r="V249" s="57"/>
      <c r="W249" s="57"/>
      <c r="X249" s="57"/>
      <c r="Y249" s="57"/>
      <c r="Z249" s="57"/>
      <c r="AA249" s="57"/>
    </row>
    <row r="250" spans="1:28">
      <c r="A250" s="25">
        <f>Visits!A$34</f>
        <v>0</v>
      </c>
      <c r="B250" s="13"/>
      <c r="C250" s="14"/>
      <c r="D250" s="15">
        <f>Visits!D$34</f>
        <v>0</v>
      </c>
      <c r="E250" s="14"/>
      <c r="F250" s="20" t="s">
        <v>62</v>
      </c>
      <c r="G250" s="57"/>
      <c r="H250" s="24"/>
      <c r="I250" s="57"/>
      <c r="J250" s="57"/>
      <c r="K250" s="57"/>
      <c r="L250" s="57"/>
      <c r="M250" s="57"/>
      <c r="N250" s="57"/>
      <c r="O250" s="57"/>
      <c r="P250" s="57"/>
      <c r="Q250" s="57"/>
      <c r="R250" s="57"/>
      <c r="S250" s="57"/>
      <c r="T250" s="57"/>
      <c r="U250" s="57"/>
      <c r="V250" s="57"/>
      <c r="W250" s="57"/>
      <c r="X250" s="57"/>
      <c r="Y250" s="57"/>
      <c r="Z250" s="57"/>
      <c r="AA250" s="57"/>
    </row>
    <row r="251" spans="1:28">
      <c r="A251" s="25">
        <f>Visits!A$34</f>
        <v>0</v>
      </c>
      <c r="B251" s="13"/>
      <c r="C251" s="14"/>
      <c r="D251" s="14"/>
      <c r="E251" s="15">
        <f>Visits!E$34</f>
        <v>0</v>
      </c>
      <c r="F251" s="20" t="s">
        <v>61</v>
      </c>
      <c r="G251" s="57"/>
      <c r="H251" s="24"/>
      <c r="I251" s="57"/>
      <c r="J251" s="57"/>
      <c r="K251" s="57"/>
      <c r="L251" s="57"/>
      <c r="M251" s="57"/>
      <c r="N251" s="57"/>
      <c r="O251" s="57"/>
      <c r="P251" s="57"/>
      <c r="Q251" s="57"/>
      <c r="R251" s="57"/>
      <c r="S251" s="57"/>
      <c r="T251" s="57"/>
      <c r="U251" s="57"/>
      <c r="V251" s="57"/>
      <c r="W251" s="57"/>
      <c r="X251" s="57"/>
      <c r="Y251" s="57"/>
      <c r="Z251" s="57"/>
      <c r="AA251" s="57"/>
    </row>
    <row r="252" spans="1:28" s="70" customFormat="1">
      <c r="A252" s="48">
        <f>Visits!A$34</f>
        <v>0</v>
      </c>
      <c r="B252" s="68"/>
      <c r="C252" s="69"/>
      <c r="D252" s="69"/>
      <c r="E252" s="49">
        <f>Visits!E$34</f>
        <v>0</v>
      </c>
      <c r="F252" s="76" t="s">
        <v>62</v>
      </c>
      <c r="G252" s="75"/>
      <c r="H252" s="79"/>
      <c r="I252" s="75"/>
      <c r="J252" s="75"/>
      <c r="K252" s="75"/>
      <c r="L252" s="75"/>
      <c r="M252" s="75"/>
      <c r="N252" s="75"/>
      <c r="O252" s="75"/>
      <c r="P252" s="75"/>
      <c r="Q252" s="75"/>
      <c r="R252" s="75"/>
      <c r="S252" s="75"/>
      <c r="T252" s="75"/>
      <c r="U252" s="75"/>
      <c r="V252" s="75"/>
      <c r="W252" s="75"/>
      <c r="X252" s="75"/>
      <c r="Y252" s="75"/>
      <c r="Z252" s="75"/>
      <c r="AA252" s="75"/>
    </row>
    <row r="253" spans="1:28">
      <c r="A253" s="32">
        <f>Visits!A$35</f>
        <v>0</v>
      </c>
      <c r="B253" s="11">
        <f>Visits!B$35</f>
        <v>0</v>
      </c>
      <c r="C253" s="14"/>
      <c r="D253" s="14"/>
      <c r="E253" s="14"/>
      <c r="F253" s="20" t="s">
        <v>61</v>
      </c>
      <c r="G253" s="57"/>
      <c r="H253" s="24"/>
      <c r="I253" s="57"/>
      <c r="J253" s="57"/>
      <c r="K253" s="57"/>
      <c r="L253" s="57"/>
      <c r="M253" s="57"/>
      <c r="N253" s="57"/>
      <c r="O253" s="57"/>
      <c r="P253" s="57"/>
      <c r="Q253" s="57"/>
      <c r="R253" s="57"/>
      <c r="S253" s="57"/>
      <c r="T253" s="57"/>
      <c r="U253" s="57"/>
      <c r="V253" s="57"/>
      <c r="W253" s="57"/>
      <c r="X253" s="57"/>
      <c r="Y253" s="57"/>
      <c r="Z253" s="57"/>
      <c r="AA253" s="57"/>
      <c r="AB253" s="21"/>
    </row>
    <row r="254" spans="1:28">
      <c r="A254" s="32">
        <f>Visits!A$35</f>
        <v>0</v>
      </c>
      <c r="B254" s="11">
        <f>Visits!B$35</f>
        <v>0</v>
      </c>
      <c r="C254" s="17"/>
      <c r="D254" s="17"/>
      <c r="E254" s="17"/>
      <c r="F254" s="20" t="s">
        <v>62</v>
      </c>
      <c r="G254" s="57"/>
      <c r="H254" s="24"/>
      <c r="I254" s="57"/>
      <c r="J254" s="57"/>
      <c r="K254" s="57"/>
      <c r="L254" s="57"/>
      <c r="M254" s="57"/>
      <c r="N254" s="57"/>
      <c r="O254" s="57"/>
      <c r="P254" s="57"/>
      <c r="Q254" s="57"/>
      <c r="R254" s="57"/>
      <c r="S254" s="57"/>
      <c r="T254" s="57"/>
      <c r="U254" s="57"/>
      <c r="V254" s="57"/>
      <c r="W254" s="57"/>
      <c r="X254" s="57"/>
      <c r="Y254" s="57"/>
      <c r="Z254" s="57"/>
      <c r="AA254" s="57"/>
      <c r="AB254" s="21"/>
    </row>
    <row r="255" spans="1:28">
      <c r="A255" s="32">
        <f>Visits!A$35</f>
        <v>0</v>
      </c>
      <c r="B255" s="13"/>
      <c r="C255" s="15">
        <f>Visits!C$35</f>
        <v>0</v>
      </c>
      <c r="D255" s="14"/>
      <c r="E255" s="14"/>
      <c r="F255" s="20" t="s">
        <v>61</v>
      </c>
      <c r="G255" s="57"/>
      <c r="H255" s="24"/>
      <c r="I255" s="57"/>
      <c r="J255" s="57"/>
      <c r="K255" s="57"/>
      <c r="L255" s="57"/>
      <c r="M255" s="57"/>
      <c r="N255" s="57"/>
      <c r="O255" s="57"/>
      <c r="P255" s="57"/>
      <c r="Q255" s="57"/>
      <c r="R255" s="57"/>
      <c r="S255" s="57"/>
      <c r="T255" s="57"/>
      <c r="U255" s="57"/>
      <c r="V255" s="57"/>
      <c r="W255" s="57"/>
      <c r="X255" s="57"/>
      <c r="Y255" s="57"/>
      <c r="Z255" s="57"/>
      <c r="AA255" s="57"/>
      <c r="AB255" s="21"/>
    </row>
    <row r="256" spans="1:28">
      <c r="A256" s="32">
        <f>Visits!A$35</f>
        <v>0</v>
      </c>
      <c r="B256" s="13"/>
      <c r="C256" s="15">
        <f>Visits!C$35</f>
        <v>0</v>
      </c>
      <c r="D256" s="14"/>
      <c r="E256" s="14"/>
      <c r="F256" s="20" t="s">
        <v>62</v>
      </c>
      <c r="G256" s="57"/>
      <c r="H256" s="24"/>
      <c r="I256" s="57"/>
      <c r="J256" s="57"/>
      <c r="K256" s="57"/>
      <c r="L256" s="57"/>
      <c r="M256" s="57"/>
      <c r="N256" s="57"/>
      <c r="O256" s="57"/>
      <c r="P256" s="57"/>
      <c r="Q256" s="57"/>
      <c r="R256" s="57"/>
      <c r="S256" s="57"/>
      <c r="T256" s="57"/>
      <c r="U256" s="57"/>
      <c r="V256" s="57"/>
      <c r="W256" s="57"/>
      <c r="X256" s="57"/>
      <c r="Y256" s="57"/>
      <c r="Z256" s="57"/>
      <c r="AA256" s="57"/>
      <c r="AB256" s="21"/>
    </row>
    <row r="257" spans="1:28">
      <c r="A257" s="32">
        <f>Visits!A$35</f>
        <v>0</v>
      </c>
      <c r="B257" s="13"/>
      <c r="C257" s="14"/>
      <c r="D257" s="15">
        <f>Visits!D$35</f>
        <v>0</v>
      </c>
      <c r="E257" s="14"/>
      <c r="F257" s="20" t="s">
        <v>61</v>
      </c>
      <c r="G257" s="57"/>
      <c r="H257" s="24"/>
      <c r="I257" s="57"/>
      <c r="J257" s="57"/>
      <c r="K257" s="57"/>
      <c r="L257" s="57"/>
      <c r="M257" s="57"/>
      <c r="N257" s="57"/>
      <c r="O257" s="57"/>
      <c r="P257" s="57"/>
      <c r="Q257" s="57"/>
      <c r="R257" s="57"/>
      <c r="S257" s="57"/>
      <c r="T257" s="57"/>
      <c r="U257" s="57"/>
      <c r="V257" s="57"/>
      <c r="W257" s="57"/>
      <c r="X257" s="57"/>
      <c r="Y257" s="57"/>
      <c r="Z257" s="57"/>
      <c r="AA257" s="57"/>
      <c r="AB257" s="21"/>
    </row>
    <row r="258" spans="1:28">
      <c r="A258" s="32">
        <f>Visits!A$35</f>
        <v>0</v>
      </c>
      <c r="B258" s="13"/>
      <c r="C258" s="14"/>
      <c r="D258" s="15">
        <f>Visits!D$35</f>
        <v>0</v>
      </c>
      <c r="E258" s="14"/>
      <c r="F258" s="20" t="s">
        <v>62</v>
      </c>
      <c r="G258" s="57"/>
      <c r="H258" s="24"/>
      <c r="I258" s="57"/>
      <c r="J258" s="57"/>
      <c r="K258" s="57"/>
      <c r="L258" s="57"/>
      <c r="M258" s="57"/>
      <c r="N258" s="57"/>
      <c r="O258" s="57"/>
      <c r="P258" s="57"/>
      <c r="Q258" s="57"/>
      <c r="R258" s="57"/>
      <c r="S258" s="57"/>
      <c r="T258" s="57"/>
      <c r="U258" s="57"/>
      <c r="V258" s="57"/>
      <c r="W258" s="57"/>
      <c r="X258" s="57"/>
      <c r="Y258" s="57"/>
      <c r="Z258" s="57"/>
      <c r="AA258" s="57"/>
      <c r="AB258" s="21"/>
    </row>
    <row r="259" spans="1:28">
      <c r="A259" s="32">
        <f>Visits!A$35</f>
        <v>0</v>
      </c>
      <c r="B259" s="13"/>
      <c r="C259" s="14"/>
      <c r="D259" s="14"/>
      <c r="E259" s="15">
        <f>Visits!E$35</f>
        <v>0</v>
      </c>
      <c r="F259" s="20" t="s">
        <v>61</v>
      </c>
      <c r="G259" s="57"/>
      <c r="H259" s="24"/>
      <c r="I259" s="57"/>
      <c r="J259" s="57"/>
      <c r="K259" s="57"/>
      <c r="L259" s="57"/>
      <c r="M259" s="57"/>
      <c r="N259" s="57"/>
      <c r="O259" s="57"/>
      <c r="P259" s="57"/>
      <c r="Q259" s="57"/>
      <c r="R259" s="57"/>
      <c r="S259" s="57"/>
      <c r="T259" s="57"/>
      <c r="U259" s="57"/>
      <c r="V259" s="57"/>
      <c r="W259" s="57"/>
      <c r="X259" s="57"/>
      <c r="Y259" s="57"/>
      <c r="Z259" s="57"/>
      <c r="AA259" s="57"/>
      <c r="AB259" s="21"/>
    </row>
    <row r="260" spans="1:28" s="70" customFormat="1">
      <c r="A260" s="78">
        <f>Visits!A$35</f>
        <v>0</v>
      </c>
      <c r="B260" s="68"/>
      <c r="C260" s="69"/>
      <c r="D260" s="69"/>
      <c r="E260" s="49">
        <f>Visits!E$35</f>
        <v>0</v>
      </c>
      <c r="F260" s="76" t="s">
        <v>62</v>
      </c>
      <c r="G260" s="75"/>
      <c r="H260" s="79"/>
      <c r="I260" s="75"/>
      <c r="J260" s="75"/>
      <c r="K260" s="75"/>
      <c r="L260" s="75"/>
      <c r="M260" s="75"/>
      <c r="N260" s="75"/>
      <c r="O260" s="75"/>
      <c r="P260" s="75"/>
      <c r="Q260" s="75"/>
      <c r="R260" s="75"/>
      <c r="S260" s="75"/>
      <c r="T260" s="75"/>
      <c r="U260" s="75"/>
      <c r="V260" s="75"/>
      <c r="W260" s="75"/>
      <c r="X260" s="75"/>
      <c r="Y260" s="75"/>
      <c r="Z260" s="75"/>
      <c r="AA260" s="75"/>
      <c r="AB260" s="80"/>
    </row>
    <row r="261" spans="1:28">
      <c r="A261" s="25">
        <f>Visits!A$36</f>
        <v>0</v>
      </c>
      <c r="B261" s="11">
        <f>Visits!B$36</f>
        <v>0</v>
      </c>
      <c r="C261" s="14"/>
      <c r="D261" s="14"/>
      <c r="E261" s="14"/>
      <c r="F261" s="20" t="s">
        <v>61</v>
      </c>
      <c r="G261" s="57"/>
      <c r="H261" s="24"/>
      <c r="I261" s="57"/>
      <c r="J261" s="57"/>
      <c r="K261" s="57"/>
      <c r="L261" s="57"/>
      <c r="M261" s="57"/>
      <c r="N261" s="57"/>
      <c r="O261" s="57"/>
      <c r="P261" s="57"/>
      <c r="Q261" s="57"/>
      <c r="R261" s="57"/>
      <c r="S261" s="57"/>
      <c r="T261" s="57"/>
      <c r="U261" s="57"/>
      <c r="V261" s="57"/>
      <c r="W261" s="57"/>
      <c r="X261" s="57"/>
      <c r="Y261" s="57"/>
      <c r="Z261" s="57"/>
      <c r="AA261" s="57"/>
    </row>
    <row r="262" spans="1:28">
      <c r="A262" s="25">
        <f>Visits!A$36</f>
        <v>0</v>
      </c>
      <c r="B262" s="11">
        <f>Visits!B$36</f>
        <v>0</v>
      </c>
      <c r="C262" s="17"/>
      <c r="D262" s="17"/>
      <c r="E262" s="17"/>
      <c r="F262" s="20" t="s">
        <v>62</v>
      </c>
      <c r="G262" s="57"/>
      <c r="H262" s="24"/>
      <c r="I262" s="57"/>
      <c r="J262" s="57"/>
      <c r="K262" s="57"/>
      <c r="L262" s="57"/>
      <c r="M262" s="57"/>
      <c r="N262" s="57"/>
      <c r="O262" s="57"/>
      <c r="P262" s="57"/>
      <c r="Q262" s="57"/>
      <c r="R262" s="57"/>
      <c r="S262" s="57"/>
      <c r="T262" s="57"/>
      <c r="U262" s="57"/>
      <c r="V262" s="57"/>
      <c r="W262" s="57"/>
      <c r="X262" s="57"/>
      <c r="Y262" s="57"/>
      <c r="Z262" s="57"/>
      <c r="AA262" s="57"/>
    </row>
    <row r="263" spans="1:28">
      <c r="A263" s="25">
        <f>Visits!A$36</f>
        <v>0</v>
      </c>
      <c r="B263" s="13"/>
      <c r="C263" s="15">
        <f>Visits!C$36</f>
        <v>0</v>
      </c>
      <c r="D263" s="14"/>
      <c r="E263" s="14"/>
      <c r="F263" s="20" t="s">
        <v>61</v>
      </c>
      <c r="G263" s="57"/>
      <c r="H263" s="24"/>
      <c r="I263" s="57"/>
      <c r="J263" s="57"/>
      <c r="K263" s="57"/>
      <c r="L263" s="57"/>
      <c r="M263" s="57"/>
      <c r="N263" s="57"/>
      <c r="O263" s="57"/>
      <c r="P263" s="57"/>
      <c r="Q263" s="57"/>
      <c r="R263" s="57"/>
      <c r="S263" s="57"/>
      <c r="T263" s="57"/>
      <c r="U263" s="57"/>
      <c r="V263" s="57"/>
      <c r="W263" s="57"/>
      <c r="X263" s="57"/>
      <c r="Y263" s="57"/>
      <c r="Z263" s="57"/>
      <c r="AA263" s="57"/>
    </row>
    <row r="264" spans="1:28">
      <c r="A264" s="25">
        <f>Visits!A$36</f>
        <v>0</v>
      </c>
      <c r="B264" s="13"/>
      <c r="C264" s="15">
        <f>Visits!C$36</f>
        <v>0</v>
      </c>
      <c r="D264" s="14"/>
      <c r="E264" s="14"/>
      <c r="F264" s="20" t="s">
        <v>62</v>
      </c>
      <c r="G264" s="57"/>
      <c r="H264" s="24"/>
      <c r="I264" s="57"/>
      <c r="J264" s="57"/>
      <c r="K264" s="57"/>
      <c r="L264" s="57"/>
      <c r="M264" s="57"/>
      <c r="N264" s="57"/>
      <c r="O264" s="57"/>
      <c r="P264" s="57"/>
      <c r="Q264" s="57"/>
      <c r="R264" s="57"/>
      <c r="S264" s="57"/>
      <c r="T264" s="57"/>
      <c r="U264" s="57"/>
      <c r="V264" s="57"/>
      <c r="W264" s="57"/>
      <c r="X264" s="57"/>
      <c r="Y264" s="57"/>
      <c r="Z264" s="57"/>
      <c r="AA264" s="57"/>
    </row>
    <row r="265" spans="1:28">
      <c r="A265" s="25">
        <f>Visits!A$36</f>
        <v>0</v>
      </c>
      <c r="B265" s="13"/>
      <c r="C265" s="14"/>
      <c r="D265" s="15">
        <f>Visits!D$36</f>
        <v>0</v>
      </c>
      <c r="E265" s="14"/>
      <c r="F265" s="20" t="s">
        <v>61</v>
      </c>
      <c r="G265" s="57"/>
      <c r="H265" s="24"/>
      <c r="I265" s="57"/>
      <c r="J265" s="57"/>
      <c r="K265" s="57"/>
      <c r="L265" s="57"/>
      <c r="M265" s="57"/>
      <c r="N265" s="57"/>
      <c r="O265" s="57"/>
      <c r="P265" s="57"/>
      <c r="Q265" s="57"/>
      <c r="R265" s="57"/>
      <c r="S265" s="57"/>
      <c r="T265" s="57"/>
      <c r="U265" s="57"/>
      <c r="V265" s="57"/>
      <c r="W265" s="57"/>
      <c r="X265" s="57"/>
      <c r="Y265" s="57"/>
      <c r="Z265" s="57"/>
      <c r="AA265" s="57"/>
    </row>
    <row r="266" spans="1:28">
      <c r="A266" s="25">
        <f>Visits!A$36</f>
        <v>0</v>
      </c>
      <c r="B266" s="13"/>
      <c r="C266" s="14"/>
      <c r="D266" s="15">
        <f>Visits!D$36</f>
        <v>0</v>
      </c>
      <c r="E266" s="14"/>
      <c r="F266" s="20" t="s">
        <v>62</v>
      </c>
      <c r="G266" s="57"/>
      <c r="H266" s="24"/>
      <c r="I266" s="57"/>
      <c r="J266" s="57"/>
      <c r="K266" s="57"/>
      <c r="L266" s="57"/>
      <c r="M266" s="57"/>
      <c r="N266" s="57"/>
      <c r="O266" s="57"/>
      <c r="P266" s="57"/>
      <c r="Q266" s="57"/>
      <c r="R266" s="57"/>
      <c r="S266" s="57"/>
      <c r="T266" s="57"/>
      <c r="U266" s="57"/>
      <c r="V266" s="57"/>
      <c r="W266" s="57"/>
      <c r="X266" s="57"/>
      <c r="Y266" s="57"/>
      <c r="Z266" s="57"/>
      <c r="AA266" s="57"/>
    </row>
    <row r="267" spans="1:28">
      <c r="A267" s="25">
        <f>Visits!A$36</f>
        <v>0</v>
      </c>
      <c r="B267" s="13"/>
      <c r="C267" s="14"/>
      <c r="D267" s="14"/>
      <c r="E267" s="15">
        <f>Visits!E$36</f>
        <v>0</v>
      </c>
      <c r="F267" s="20" t="s">
        <v>61</v>
      </c>
      <c r="G267" s="57"/>
      <c r="H267" s="24"/>
      <c r="I267" s="57"/>
      <c r="J267" s="57"/>
      <c r="K267" s="57"/>
      <c r="L267" s="57"/>
      <c r="M267" s="57"/>
      <c r="N267" s="57"/>
      <c r="O267" s="57"/>
      <c r="P267" s="57"/>
      <c r="Q267" s="57"/>
      <c r="R267" s="57"/>
      <c r="S267" s="57"/>
      <c r="T267" s="57"/>
      <c r="U267" s="57"/>
      <c r="V267" s="57"/>
      <c r="W267" s="57"/>
      <c r="X267" s="57"/>
      <c r="Y267" s="57"/>
      <c r="Z267" s="57"/>
      <c r="AA267" s="57"/>
    </row>
    <row r="268" spans="1:28" s="70" customFormat="1">
      <c r="A268" s="48">
        <f>Visits!A$36</f>
        <v>0</v>
      </c>
      <c r="B268" s="68"/>
      <c r="C268" s="69"/>
      <c r="D268" s="69"/>
      <c r="E268" s="49">
        <f>Visits!E$36</f>
        <v>0</v>
      </c>
      <c r="F268" s="76" t="s">
        <v>62</v>
      </c>
      <c r="G268" s="75"/>
      <c r="H268" s="79"/>
      <c r="I268" s="75"/>
      <c r="J268" s="75"/>
      <c r="K268" s="75"/>
      <c r="L268" s="75"/>
      <c r="M268" s="75"/>
      <c r="N268" s="75"/>
      <c r="O268" s="75"/>
      <c r="P268" s="75"/>
      <c r="Q268" s="75"/>
      <c r="R268" s="75"/>
      <c r="S268" s="75"/>
      <c r="T268" s="75"/>
      <c r="U268" s="75"/>
      <c r="V268" s="75"/>
      <c r="W268" s="75"/>
      <c r="X268" s="75"/>
      <c r="Y268" s="75"/>
      <c r="Z268" s="75"/>
      <c r="AA268" s="75"/>
    </row>
    <row r="269" spans="1:28">
      <c r="A269" s="32">
        <f>Visits!A$37</f>
        <v>0</v>
      </c>
      <c r="B269" s="11">
        <f>Visits!B$37</f>
        <v>0</v>
      </c>
      <c r="C269" s="14"/>
      <c r="D269" s="14"/>
      <c r="E269" s="14"/>
      <c r="F269" s="20" t="s">
        <v>61</v>
      </c>
      <c r="G269" s="57"/>
      <c r="H269" s="24"/>
      <c r="I269" s="57"/>
      <c r="J269" s="57"/>
      <c r="K269" s="57"/>
      <c r="L269" s="57"/>
      <c r="M269" s="57"/>
      <c r="N269" s="57"/>
      <c r="O269" s="57"/>
      <c r="P269" s="57"/>
      <c r="Q269" s="57"/>
      <c r="R269" s="57"/>
      <c r="S269" s="57"/>
      <c r="T269" s="57"/>
      <c r="U269" s="57"/>
      <c r="V269" s="57"/>
      <c r="W269" s="57"/>
      <c r="X269" s="57"/>
      <c r="Y269" s="57"/>
      <c r="Z269" s="57"/>
      <c r="AA269" s="57"/>
      <c r="AB269" s="21"/>
    </row>
    <row r="270" spans="1:28">
      <c r="A270" s="32">
        <f>Visits!A$37</f>
        <v>0</v>
      </c>
      <c r="B270" s="11">
        <f>Visits!B$37</f>
        <v>0</v>
      </c>
      <c r="C270" s="17"/>
      <c r="D270" s="17"/>
      <c r="E270" s="17"/>
      <c r="F270" s="20" t="s">
        <v>62</v>
      </c>
      <c r="G270" s="57"/>
      <c r="H270" s="24"/>
      <c r="I270" s="57"/>
      <c r="J270" s="57"/>
      <c r="K270" s="57"/>
      <c r="L270" s="57"/>
      <c r="M270" s="57"/>
      <c r="N270" s="57"/>
      <c r="O270" s="57"/>
      <c r="P270" s="57"/>
      <c r="Q270" s="57"/>
      <c r="R270" s="57"/>
      <c r="S270" s="57"/>
      <c r="T270" s="57"/>
      <c r="U270" s="57"/>
      <c r="V270" s="57"/>
      <c r="W270" s="57"/>
      <c r="X270" s="57"/>
      <c r="Y270" s="57"/>
      <c r="Z270" s="57"/>
      <c r="AA270" s="57"/>
      <c r="AB270" s="21"/>
    </row>
    <row r="271" spans="1:28">
      <c r="A271" s="32">
        <f>Visits!A$37</f>
        <v>0</v>
      </c>
      <c r="B271" s="13"/>
      <c r="C271" s="15">
        <f>Visits!C$37</f>
        <v>0</v>
      </c>
      <c r="D271" s="14"/>
      <c r="E271" s="14"/>
      <c r="F271" s="20" t="s">
        <v>61</v>
      </c>
      <c r="G271" s="57"/>
      <c r="H271" s="24"/>
      <c r="I271" s="57"/>
      <c r="J271" s="57"/>
      <c r="K271" s="57"/>
      <c r="L271" s="57"/>
      <c r="M271" s="57"/>
      <c r="N271" s="57"/>
      <c r="O271" s="57"/>
      <c r="P271" s="57"/>
      <c r="Q271" s="57"/>
      <c r="R271" s="57"/>
      <c r="S271" s="57"/>
      <c r="T271" s="57"/>
      <c r="U271" s="57"/>
      <c r="V271" s="57"/>
      <c r="W271" s="57"/>
      <c r="X271" s="57"/>
      <c r="Y271" s="57"/>
      <c r="Z271" s="57"/>
      <c r="AA271" s="57"/>
      <c r="AB271" s="21"/>
    </row>
    <row r="272" spans="1:28">
      <c r="A272" s="32">
        <f>Visits!A$37</f>
        <v>0</v>
      </c>
      <c r="B272" s="13"/>
      <c r="C272" s="15">
        <f>Visits!C$37</f>
        <v>0</v>
      </c>
      <c r="D272" s="14"/>
      <c r="E272" s="14"/>
      <c r="F272" s="20" t="s">
        <v>62</v>
      </c>
      <c r="G272" s="57"/>
      <c r="H272" s="24"/>
      <c r="I272" s="57"/>
      <c r="J272" s="57"/>
      <c r="K272" s="57"/>
      <c r="L272" s="57"/>
      <c r="M272" s="57"/>
      <c r="N272" s="57"/>
      <c r="O272" s="57"/>
      <c r="P272" s="57"/>
      <c r="Q272" s="57"/>
      <c r="R272" s="57"/>
      <c r="S272" s="57"/>
      <c r="T272" s="57"/>
      <c r="U272" s="57"/>
      <c r="V272" s="57"/>
      <c r="W272" s="57"/>
      <c r="X272" s="57"/>
      <c r="Y272" s="57"/>
      <c r="Z272" s="57"/>
      <c r="AA272" s="57"/>
      <c r="AB272" s="21"/>
    </row>
    <row r="273" spans="1:28">
      <c r="A273" s="32">
        <f>Visits!A$37</f>
        <v>0</v>
      </c>
      <c r="B273" s="13"/>
      <c r="C273" s="14"/>
      <c r="D273" s="15">
        <f>Visits!D$37</f>
        <v>0</v>
      </c>
      <c r="E273" s="14"/>
      <c r="F273" s="20" t="s">
        <v>61</v>
      </c>
      <c r="G273" s="57"/>
      <c r="H273" s="24"/>
      <c r="I273" s="57"/>
      <c r="J273" s="57"/>
      <c r="K273" s="57"/>
      <c r="L273" s="57"/>
      <c r="M273" s="57"/>
      <c r="N273" s="57"/>
      <c r="O273" s="57"/>
      <c r="P273" s="57"/>
      <c r="Q273" s="57"/>
      <c r="R273" s="57"/>
      <c r="S273" s="57"/>
      <c r="T273" s="57"/>
      <c r="U273" s="57"/>
      <c r="V273" s="57"/>
      <c r="W273" s="57"/>
      <c r="X273" s="57"/>
      <c r="Y273" s="57"/>
      <c r="Z273" s="57"/>
      <c r="AA273" s="57"/>
      <c r="AB273" s="21"/>
    </row>
    <row r="274" spans="1:28">
      <c r="A274" s="32">
        <f>Visits!A$37</f>
        <v>0</v>
      </c>
      <c r="B274" s="13"/>
      <c r="C274" s="14"/>
      <c r="D274" s="15">
        <f>Visits!D$37</f>
        <v>0</v>
      </c>
      <c r="E274" s="14"/>
      <c r="F274" s="20" t="s">
        <v>62</v>
      </c>
      <c r="G274" s="57"/>
      <c r="H274" s="24"/>
      <c r="I274" s="57"/>
      <c r="J274" s="57"/>
      <c r="K274" s="57"/>
      <c r="L274" s="57"/>
      <c r="M274" s="57"/>
      <c r="N274" s="57"/>
      <c r="O274" s="57"/>
      <c r="P274" s="57"/>
      <c r="Q274" s="57"/>
      <c r="R274" s="57"/>
      <c r="S274" s="57"/>
      <c r="T274" s="57"/>
      <c r="U274" s="57"/>
      <c r="V274" s="57"/>
      <c r="W274" s="57"/>
      <c r="X274" s="57"/>
      <c r="Y274" s="57"/>
      <c r="Z274" s="57"/>
      <c r="AA274" s="57"/>
      <c r="AB274" s="21"/>
    </row>
    <row r="275" spans="1:28">
      <c r="A275" s="32">
        <f>Visits!A$37</f>
        <v>0</v>
      </c>
      <c r="B275" s="13"/>
      <c r="C275" s="14"/>
      <c r="D275" s="14"/>
      <c r="E275" s="15">
        <f>Visits!E$37</f>
        <v>0</v>
      </c>
      <c r="F275" s="20" t="s">
        <v>61</v>
      </c>
      <c r="G275" s="57"/>
      <c r="H275" s="24"/>
      <c r="I275" s="57"/>
      <c r="J275" s="57"/>
      <c r="K275" s="57"/>
      <c r="L275" s="57"/>
      <c r="M275" s="57"/>
      <c r="N275" s="57"/>
      <c r="O275" s="57"/>
      <c r="P275" s="57"/>
      <c r="Q275" s="57"/>
      <c r="R275" s="57"/>
      <c r="S275" s="57"/>
      <c r="T275" s="57"/>
      <c r="U275" s="57"/>
      <c r="V275" s="57"/>
      <c r="W275" s="57"/>
      <c r="X275" s="57"/>
      <c r="Y275" s="57"/>
      <c r="Z275" s="57"/>
      <c r="AA275" s="57"/>
      <c r="AB275" s="21"/>
    </row>
    <row r="276" spans="1:28" s="70" customFormat="1">
      <c r="A276" s="78">
        <f>Visits!A$37</f>
        <v>0</v>
      </c>
      <c r="B276" s="68"/>
      <c r="C276" s="69"/>
      <c r="D276" s="69"/>
      <c r="E276" s="49">
        <f>Visits!E$37</f>
        <v>0</v>
      </c>
      <c r="F276" s="76" t="s">
        <v>62</v>
      </c>
      <c r="G276" s="75"/>
      <c r="H276" s="79"/>
      <c r="I276" s="75"/>
      <c r="J276" s="75"/>
      <c r="K276" s="75"/>
      <c r="L276" s="75"/>
      <c r="M276" s="75"/>
      <c r="N276" s="75"/>
      <c r="O276" s="75"/>
      <c r="P276" s="75"/>
      <c r="Q276" s="75"/>
      <c r="R276" s="75"/>
      <c r="S276" s="75"/>
      <c r="T276" s="75"/>
      <c r="U276" s="75"/>
      <c r="V276" s="75"/>
      <c r="W276" s="75"/>
      <c r="X276" s="75"/>
      <c r="Y276" s="75"/>
      <c r="Z276" s="75"/>
      <c r="AA276" s="75"/>
      <c r="AB276" s="80"/>
    </row>
    <row r="277" spans="1:28">
      <c r="A277" s="25">
        <f>Visits!A$38</f>
        <v>0</v>
      </c>
      <c r="B277" s="11">
        <f>Visits!B$38</f>
        <v>0</v>
      </c>
      <c r="C277" s="14"/>
      <c r="D277" s="14"/>
      <c r="E277" s="14"/>
      <c r="F277" s="20" t="s">
        <v>61</v>
      </c>
      <c r="G277" s="57"/>
      <c r="H277" s="24"/>
      <c r="I277" s="57"/>
      <c r="J277" s="57"/>
      <c r="K277" s="57"/>
      <c r="L277" s="57"/>
      <c r="M277" s="57"/>
      <c r="N277" s="57"/>
      <c r="O277" s="57"/>
      <c r="P277" s="57"/>
      <c r="Q277" s="57"/>
      <c r="R277" s="57"/>
      <c r="S277" s="57"/>
      <c r="T277" s="57"/>
      <c r="U277" s="57"/>
      <c r="V277" s="57"/>
      <c r="W277" s="57"/>
      <c r="X277" s="57"/>
      <c r="Y277" s="57"/>
      <c r="Z277" s="57"/>
      <c r="AA277" s="57"/>
    </row>
    <row r="278" spans="1:28">
      <c r="A278" s="25">
        <f>Visits!A$38</f>
        <v>0</v>
      </c>
      <c r="B278" s="11">
        <f>Visits!B$38</f>
        <v>0</v>
      </c>
      <c r="C278" s="17"/>
      <c r="D278" s="17"/>
      <c r="E278" s="17"/>
      <c r="F278" s="20" t="s">
        <v>62</v>
      </c>
      <c r="G278" s="57"/>
      <c r="H278" s="24"/>
      <c r="I278" s="57"/>
      <c r="J278" s="57"/>
      <c r="K278" s="57"/>
      <c r="L278" s="57"/>
      <c r="M278" s="57"/>
      <c r="N278" s="57"/>
      <c r="O278" s="57"/>
      <c r="P278" s="57"/>
      <c r="Q278" s="57"/>
      <c r="R278" s="57"/>
      <c r="S278" s="57"/>
      <c r="T278" s="57"/>
      <c r="U278" s="57"/>
      <c r="V278" s="57"/>
      <c r="W278" s="57"/>
      <c r="X278" s="57"/>
      <c r="Y278" s="57"/>
      <c r="Z278" s="57"/>
      <c r="AA278" s="57"/>
    </row>
    <row r="279" spans="1:28">
      <c r="A279" s="25">
        <f>Visits!A$38</f>
        <v>0</v>
      </c>
      <c r="B279" s="13"/>
      <c r="C279" s="15">
        <f>Visits!C$38</f>
        <v>0</v>
      </c>
      <c r="D279" s="14"/>
      <c r="E279" s="14"/>
      <c r="F279" s="20" t="s">
        <v>61</v>
      </c>
      <c r="G279" s="57"/>
      <c r="H279" s="24"/>
      <c r="I279" s="57"/>
      <c r="J279" s="57"/>
      <c r="K279" s="57"/>
      <c r="L279" s="57"/>
      <c r="M279" s="57"/>
      <c r="N279" s="57"/>
      <c r="O279" s="57"/>
      <c r="P279" s="57"/>
      <c r="Q279" s="57"/>
      <c r="R279" s="57"/>
      <c r="S279" s="57"/>
      <c r="T279" s="57"/>
      <c r="U279" s="57"/>
      <c r="V279" s="57"/>
      <c r="W279" s="57"/>
      <c r="X279" s="57"/>
      <c r="Y279" s="57"/>
      <c r="Z279" s="57"/>
      <c r="AA279" s="57"/>
    </row>
    <row r="280" spans="1:28">
      <c r="A280" s="25">
        <f>Visits!A$38</f>
        <v>0</v>
      </c>
      <c r="B280" s="13"/>
      <c r="C280" s="15">
        <f>Visits!C$38</f>
        <v>0</v>
      </c>
      <c r="D280" s="14"/>
      <c r="E280" s="14"/>
      <c r="F280" s="20" t="s">
        <v>62</v>
      </c>
      <c r="G280" s="57"/>
      <c r="H280" s="24"/>
      <c r="I280" s="57"/>
      <c r="J280" s="57"/>
      <c r="K280" s="57"/>
      <c r="L280" s="57"/>
      <c r="M280" s="57"/>
      <c r="N280" s="57"/>
      <c r="O280" s="57"/>
      <c r="P280" s="57"/>
      <c r="Q280" s="57"/>
      <c r="R280" s="57"/>
      <c r="S280" s="57"/>
      <c r="T280" s="57"/>
      <c r="U280" s="57"/>
      <c r="V280" s="57"/>
      <c r="W280" s="57"/>
      <c r="X280" s="57"/>
      <c r="Y280" s="57"/>
      <c r="Z280" s="57"/>
      <c r="AA280" s="57"/>
    </row>
    <row r="281" spans="1:28">
      <c r="A281" s="25">
        <f>Visits!A$38</f>
        <v>0</v>
      </c>
      <c r="B281" s="13"/>
      <c r="C281" s="14"/>
      <c r="D281" s="15">
        <f>Visits!D$38</f>
        <v>0</v>
      </c>
      <c r="E281" s="14"/>
      <c r="F281" s="20" t="s">
        <v>61</v>
      </c>
      <c r="G281" s="57"/>
      <c r="H281" s="24"/>
      <c r="I281" s="57"/>
      <c r="J281" s="57"/>
      <c r="K281" s="57"/>
      <c r="L281" s="57"/>
      <c r="M281" s="57"/>
      <c r="N281" s="57"/>
      <c r="O281" s="57"/>
      <c r="P281" s="57"/>
      <c r="Q281" s="57"/>
      <c r="R281" s="57"/>
      <c r="S281" s="57"/>
      <c r="T281" s="57"/>
      <c r="U281" s="57"/>
      <c r="V281" s="57"/>
      <c r="W281" s="57"/>
      <c r="X281" s="57"/>
      <c r="Y281" s="57"/>
      <c r="Z281" s="57"/>
      <c r="AA281" s="57"/>
    </row>
    <row r="282" spans="1:28">
      <c r="A282" s="25">
        <f>Visits!A$38</f>
        <v>0</v>
      </c>
      <c r="B282" s="13"/>
      <c r="C282" s="14"/>
      <c r="D282" s="15">
        <f>Visits!D$38</f>
        <v>0</v>
      </c>
      <c r="E282" s="14"/>
      <c r="F282" s="20" t="s">
        <v>62</v>
      </c>
      <c r="G282" s="57"/>
      <c r="H282" s="24"/>
      <c r="I282" s="57"/>
      <c r="J282" s="57"/>
      <c r="K282" s="57"/>
      <c r="L282" s="57"/>
      <c r="M282" s="57"/>
      <c r="N282" s="57"/>
      <c r="O282" s="57"/>
      <c r="P282" s="57"/>
      <c r="Q282" s="57"/>
      <c r="R282" s="57"/>
      <c r="S282" s="57"/>
      <c r="T282" s="57"/>
      <c r="U282" s="57"/>
      <c r="V282" s="57"/>
      <c r="W282" s="57"/>
      <c r="X282" s="57"/>
      <c r="Y282" s="57"/>
      <c r="Z282" s="57"/>
      <c r="AA282" s="57"/>
    </row>
    <row r="283" spans="1:28">
      <c r="A283" s="25">
        <f>Visits!A$38</f>
        <v>0</v>
      </c>
      <c r="B283" s="13"/>
      <c r="C283" s="14"/>
      <c r="D283" s="14"/>
      <c r="E283" s="15">
        <f>Visits!E$38</f>
        <v>0</v>
      </c>
      <c r="F283" s="20" t="s">
        <v>61</v>
      </c>
      <c r="G283" s="57"/>
      <c r="H283" s="24"/>
      <c r="I283" s="57"/>
      <c r="J283" s="57"/>
      <c r="K283" s="57"/>
      <c r="L283" s="57"/>
      <c r="M283" s="57"/>
      <c r="N283" s="57"/>
      <c r="O283" s="57"/>
      <c r="P283" s="57"/>
      <c r="Q283" s="57"/>
      <c r="R283" s="57"/>
      <c r="S283" s="57"/>
      <c r="T283" s="57"/>
      <c r="U283" s="57"/>
      <c r="V283" s="57"/>
      <c r="W283" s="57"/>
      <c r="X283" s="57"/>
      <c r="Y283" s="57"/>
      <c r="Z283" s="57"/>
      <c r="AA283" s="57"/>
    </row>
    <row r="284" spans="1:28" s="70" customFormat="1">
      <c r="A284" s="48">
        <f>Visits!A$38</f>
        <v>0</v>
      </c>
      <c r="B284" s="68"/>
      <c r="C284" s="69"/>
      <c r="D284" s="69"/>
      <c r="E284" s="49">
        <f>Visits!E$38</f>
        <v>0</v>
      </c>
      <c r="F284" s="76" t="s">
        <v>62</v>
      </c>
      <c r="G284" s="75"/>
      <c r="H284" s="79"/>
      <c r="I284" s="75"/>
      <c r="J284" s="75"/>
      <c r="K284" s="75"/>
      <c r="L284" s="75"/>
      <c r="M284" s="75"/>
      <c r="N284" s="75"/>
      <c r="O284" s="75"/>
      <c r="P284" s="75"/>
      <c r="Q284" s="75"/>
      <c r="R284" s="75"/>
      <c r="S284" s="75"/>
      <c r="T284" s="75"/>
      <c r="U284" s="75"/>
      <c r="V284" s="75"/>
      <c r="W284" s="75"/>
      <c r="X284" s="75"/>
      <c r="Y284" s="75"/>
      <c r="Z284" s="75"/>
      <c r="AA284" s="75"/>
    </row>
    <row r="285" spans="1:28">
      <c r="A285" s="32">
        <f>Visits!A$39</f>
        <v>0</v>
      </c>
      <c r="B285" s="11">
        <f>Visits!B$39</f>
        <v>0</v>
      </c>
      <c r="C285" s="14"/>
      <c r="D285" s="14"/>
      <c r="E285" s="14"/>
      <c r="F285" s="20" t="s">
        <v>61</v>
      </c>
      <c r="G285" s="57"/>
      <c r="H285" s="24"/>
      <c r="I285" s="57"/>
      <c r="J285" s="57"/>
      <c r="K285" s="57"/>
      <c r="L285" s="57"/>
      <c r="M285" s="57"/>
      <c r="N285" s="57"/>
      <c r="O285" s="57"/>
      <c r="P285" s="57"/>
      <c r="Q285" s="57"/>
      <c r="R285" s="57"/>
      <c r="S285" s="57"/>
      <c r="T285" s="57"/>
      <c r="U285" s="57"/>
      <c r="V285" s="57"/>
      <c r="W285" s="57"/>
      <c r="X285" s="57"/>
      <c r="Y285" s="57"/>
      <c r="Z285" s="57"/>
      <c r="AA285" s="57"/>
      <c r="AB285" s="21"/>
    </row>
    <row r="286" spans="1:28">
      <c r="A286" s="32">
        <f>Visits!A$39</f>
        <v>0</v>
      </c>
      <c r="B286" s="11">
        <f>Visits!B$39</f>
        <v>0</v>
      </c>
      <c r="C286" s="17"/>
      <c r="D286" s="17"/>
      <c r="E286" s="17"/>
      <c r="F286" s="20" t="s">
        <v>62</v>
      </c>
      <c r="G286" s="57"/>
      <c r="H286" s="24"/>
      <c r="I286" s="57"/>
      <c r="J286" s="57"/>
      <c r="K286" s="57"/>
      <c r="L286" s="57"/>
      <c r="M286" s="57"/>
      <c r="N286" s="57"/>
      <c r="O286" s="57"/>
      <c r="P286" s="57"/>
      <c r="Q286" s="57"/>
      <c r="R286" s="57"/>
      <c r="S286" s="57"/>
      <c r="T286" s="57"/>
      <c r="U286" s="57"/>
      <c r="V286" s="57"/>
      <c r="W286" s="57"/>
      <c r="X286" s="57"/>
      <c r="Y286" s="57"/>
      <c r="Z286" s="57"/>
      <c r="AA286" s="57"/>
      <c r="AB286" s="21"/>
    </row>
    <row r="287" spans="1:28">
      <c r="A287" s="32">
        <f>Visits!A$39</f>
        <v>0</v>
      </c>
      <c r="B287" s="13"/>
      <c r="C287" s="15">
        <f>Visits!C$39</f>
        <v>0</v>
      </c>
      <c r="D287" s="14"/>
      <c r="E287" s="14"/>
      <c r="F287" s="20" t="s">
        <v>61</v>
      </c>
      <c r="G287" s="57"/>
      <c r="H287" s="24"/>
      <c r="I287" s="57"/>
      <c r="J287" s="57"/>
      <c r="K287" s="57"/>
      <c r="L287" s="57"/>
      <c r="M287" s="57"/>
      <c r="N287" s="57"/>
      <c r="O287" s="57"/>
      <c r="P287" s="57"/>
      <c r="Q287" s="57"/>
      <c r="R287" s="57"/>
      <c r="S287" s="57"/>
      <c r="T287" s="57"/>
      <c r="U287" s="57"/>
      <c r="V287" s="57"/>
      <c r="W287" s="57"/>
      <c r="X287" s="57"/>
      <c r="Y287" s="57"/>
      <c r="Z287" s="57"/>
      <c r="AA287" s="57"/>
      <c r="AB287" s="21"/>
    </row>
    <row r="288" spans="1:28">
      <c r="A288" s="32">
        <f>Visits!A$39</f>
        <v>0</v>
      </c>
      <c r="B288" s="13"/>
      <c r="C288" s="15">
        <f>Visits!C$39</f>
        <v>0</v>
      </c>
      <c r="D288" s="14"/>
      <c r="E288" s="14"/>
      <c r="F288" s="20" t="s">
        <v>62</v>
      </c>
      <c r="G288" s="57"/>
      <c r="H288" s="24"/>
      <c r="I288" s="57"/>
      <c r="J288" s="57"/>
      <c r="K288" s="57"/>
      <c r="L288" s="57"/>
      <c r="M288" s="57"/>
      <c r="N288" s="57"/>
      <c r="O288" s="57"/>
      <c r="P288" s="57"/>
      <c r="Q288" s="57"/>
      <c r="R288" s="57"/>
      <c r="S288" s="57"/>
      <c r="T288" s="57"/>
      <c r="U288" s="57"/>
      <c r="V288" s="57"/>
      <c r="W288" s="57"/>
      <c r="X288" s="57"/>
      <c r="Y288" s="57"/>
      <c r="Z288" s="57"/>
      <c r="AA288" s="57"/>
      <c r="AB288" s="21"/>
    </row>
    <row r="289" spans="1:28">
      <c r="A289" s="32">
        <f>Visits!A$39</f>
        <v>0</v>
      </c>
      <c r="B289" s="13"/>
      <c r="C289" s="14"/>
      <c r="D289" s="15">
        <f>Visits!D$39</f>
        <v>0</v>
      </c>
      <c r="E289" s="14"/>
      <c r="F289" s="20" t="s">
        <v>61</v>
      </c>
      <c r="G289" s="57"/>
      <c r="H289" s="24"/>
      <c r="I289" s="57"/>
      <c r="J289" s="57"/>
      <c r="K289" s="57"/>
      <c r="L289" s="57"/>
      <c r="M289" s="57"/>
      <c r="N289" s="57"/>
      <c r="O289" s="57"/>
      <c r="P289" s="57"/>
      <c r="Q289" s="57"/>
      <c r="R289" s="57"/>
      <c r="S289" s="57"/>
      <c r="T289" s="57"/>
      <c r="U289" s="57"/>
      <c r="V289" s="57"/>
      <c r="W289" s="57"/>
      <c r="X289" s="57"/>
      <c r="Y289" s="57"/>
      <c r="Z289" s="57"/>
      <c r="AA289" s="57"/>
      <c r="AB289" s="21"/>
    </row>
    <row r="290" spans="1:28">
      <c r="A290" s="32">
        <f>Visits!A$39</f>
        <v>0</v>
      </c>
      <c r="B290" s="13"/>
      <c r="C290" s="14"/>
      <c r="D290" s="15">
        <f>Visits!D$39</f>
        <v>0</v>
      </c>
      <c r="E290" s="14"/>
      <c r="F290" s="20" t="s">
        <v>62</v>
      </c>
      <c r="G290" s="57"/>
      <c r="H290" s="24"/>
      <c r="I290" s="57"/>
      <c r="J290" s="57"/>
      <c r="K290" s="57"/>
      <c r="L290" s="57"/>
      <c r="M290" s="57"/>
      <c r="N290" s="57"/>
      <c r="O290" s="57"/>
      <c r="P290" s="57"/>
      <c r="Q290" s="57"/>
      <c r="R290" s="57"/>
      <c r="S290" s="57"/>
      <c r="T290" s="57"/>
      <c r="U290" s="57"/>
      <c r="V290" s="57"/>
      <c r="W290" s="57"/>
      <c r="X290" s="57"/>
      <c r="Y290" s="57"/>
      <c r="Z290" s="57"/>
      <c r="AA290" s="57"/>
      <c r="AB290" s="21"/>
    </row>
    <row r="291" spans="1:28">
      <c r="A291" s="32">
        <f>Visits!A$39</f>
        <v>0</v>
      </c>
      <c r="B291" s="13"/>
      <c r="C291" s="14"/>
      <c r="D291" s="14"/>
      <c r="E291" s="15">
        <f>Visits!E$39</f>
        <v>0</v>
      </c>
      <c r="F291" s="20" t="s">
        <v>61</v>
      </c>
      <c r="G291" s="57"/>
      <c r="H291" s="24"/>
      <c r="I291" s="57"/>
      <c r="J291" s="57"/>
      <c r="K291" s="57"/>
      <c r="L291" s="57"/>
      <c r="M291" s="57"/>
      <c r="N291" s="57"/>
      <c r="O291" s="57"/>
      <c r="P291" s="57"/>
      <c r="Q291" s="57"/>
      <c r="R291" s="57"/>
      <c r="S291" s="57"/>
      <c r="T291" s="57"/>
      <c r="U291" s="57"/>
      <c r="V291" s="57"/>
      <c r="W291" s="57"/>
      <c r="X291" s="57"/>
      <c r="Y291" s="57"/>
      <c r="Z291" s="57"/>
      <c r="AA291" s="57"/>
      <c r="AB291" s="21"/>
    </row>
    <row r="292" spans="1:28" s="70" customFormat="1">
      <c r="A292" s="78">
        <f>Visits!A$39</f>
        <v>0</v>
      </c>
      <c r="B292" s="68"/>
      <c r="C292" s="69"/>
      <c r="D292" s="69"/>
      <c r="E292" s="49">
        <f>Visits!E$39</f>
        <v>0</v>
      </c>
      <c r="F292" s="76" t="s">
        <v>62</v>
      </c>
      <c r="G292" s="75"/>
      <c r="H292" s="79"/>
      <c r="I292" s="75"/>
      <c r="J292" s="75"/>
      <c r="K292" s="75"/>
      <c r="L292" s="75"/>
      <c r="M292" s="75"/>
      <c r="N292" s="75"/>
      <c r="O292" s="75"/>
      <c r="P292" s="75"/>
      <c r="Q292" s="75"/>
      <c r="R292" s="75"/>
      <c r="S292" s="75"/>
      <c r="T292" s="75"/>
      <c r="U292" s="75"/>
      <c r="V292" s="75"/>
      <c r="W292" s="75"/>
      <c r="X292" s="75"/>
      <c r="Y292" s="75"/>
      <c r="Z292" s="75"/>
      <c r="AA292" s="75"/>
      <c r="AB292" s="80"/>
    </row>
    <row r="293" spans="1:28">
      <c r="A293" s="25">
        <f>Visits!A$40</f>
        <v>0</v>
      </c>
      <c r="B293" s="11">
        <f>Visits!B$40</f>
        <v>0</v>
      </c>
      <c r="C293" s="14"/>
      <c r="D293" s="14"/>
      <c r="E293" s="14"/>
      <c r="F293" s="20" t="s">
        <v>61</v>
      </c>
      <c r="G293" s="57"/>
      <c r="H293" s="24"/>
      <c r="I293" s="57"/>
      <c r="J293" s="57"/>
      <c r="K293" s="57"/>
      <c r="L293" s="57"/>
      <c r="M293" s="57"/>
      <c r="N293" s="57"/>
      <c r="O293" s="57"/>
      <c r="P293" s="57"/>
      <c r="Q293" s="57"/>
      <c r="R293" s="57"/>
      <c r="S293" s="57"/>
      <c r="T293" s="57"/>
      <c r="U293" s="57"/>
      <c r="V293" s="57"/>
      <c r="W293" s="57"/>
      <c r="X293" s="57"/>
      <c r="Y293" s="57"/>
      <c r="Z293" s="57"/>
      <c r="AA293" s="57"/>
    </row>
    <row r="294" spans="1:28">
      <c r="A294" s="25">
        <f>Visits!A$40</f>
        <v>0</v>
      </c>
      <c r="B294" s="11">
        <f>Visits!B$40</f>
        <v>0</v>
      </c>
      <c r="C294" s="17"/>
      <c r="D294" s="17"/>
      <c r="E294" s="17"/>
      <c r="F294" s="20" t="s">
        <v>62</v>
      </c>
      <c r="G294" s="57"/>
      <c r="H294" s="24"/>
      <c r="I294" s="57"/>
      <c r="J294" s="57"/>
      <c r="K294" s="57"/>
      <c r="L294" s="57"/>
      <c r="M294" s="57"/>
      <c r="N294" s="57"/>
      <c r="O294" s="57"/>
      <c r="P294" s="57"/>
      <c r="Q294" s="57"/>
      <c r="R294" s="57"/>
      <c r="S294" s="57"/>
      <c r="T294" s="57"/>
      <c r="U294" s="57"/>
      <c r="V294" s="57"/>
      <c r="W294" s="57"/>
      <c r="X294" s="57"/>
      <c r="Y294" s="57"/>
      <c r="Z294" s="57"/>
      <c r="AA294" s="57"/>
    </row>
    <row r="295" spans="1:28">
      <c r="A295" s="25">
        <f>Visits!A$40</f>
        <v>0</v>
      </c>
      <c r="B295" s="13"/>
      <c r="C295" s="15">
        <f>Visits!C$40</f>
        <v>0</v>
      </c>
      <c r="D295" s="14"/>
      <c r="E295" s="14"/>
      <c r="F295" s="20" t="s">
        <v>61</v>
      </c>
      <c r="G295" s="57"/>
      <c r="H295" s="24"/>
      <c r="I295" s="57"/>
      <c r="J295" s="57"/>
      <c r="K295" s="57"/>
      <c r="L295" s="57"/>
      <c r="M295" s="57"/>
      <c r="N295" s="57"/>
      <c r="O295" s="57"/>
      <c r="P295" s="57"/>
      <c r="Q295" s="57"/>
      <c r="R295" s="57"/>
      <c r="S295" s="57"/>
      <c r="T295" s="57"/>
      <c r="U295" s="57"/>
      <c r="V295" s="57"/>
      <c r="W295" s="57"/>
      <c r="X295" s="57"/>
      <c r="Y295" s="57"/>
      <c r="Z295" s="57"/>
      <c r="AA295" s="57"/>
    </row>
    <row r="296" spans="1:28">
      <c r="A296" s="25">
        <f>Visits!A$40</f>
        <v>0</v>
      </c>
      <c r="B296" s="13"/>
      <c r="C296" s="15">
        <f>Visits!C$40</f>
        <v>0</v>
      </c>
      <c r="D296" s="14"/>
      <c r="E296" s="14"/>
      <c r="F296" s="20" t="s">
        <v>62</v>
      </c>
      <c r="G296" s="57"/>
      <c r="H296" s="24"/>
      <c r="I296" s="57"/>
      <c r="J296" s="57"/>
      <c r="K296" s="57"/>
      <c r="L296" s="57"/>
      <c r="M296" s="57"/>
      <c r="N296" s="57"/>
      <c r="O296" s="57"/>
      <c r="P296" s="57"/>
      <c r="Q296" s="57"/>
      <c r="R296" s="57"/>
      <c r="S296" s="57"/>
      <c r="T296" s="57"/>
      <c r="U296" s="57"/>
      <c r="V296" s="57"/>
      <c r="W296" s="57"/>
      <c r="X296" s="57"/>
      <c r="Y296" s="57"/>
      <c r="Z296" s="57"/>
      <c r="AA296" s="57"/>
    </row>
    <row r="297" spans="1:28">
      <c r="A297" s="25">
        <f>Visits!A$40</f>
        <v>0</v>
      </c>
      <c r="B297" s="13"/>
      <c r="C297" s="14"/>
      <c r="D297" s="15">
        <f>Visits!D$40</f>
        <v>0</v>
      </c>
      <c r="E297" s="14"/>
      <c r="F297" s="20" t="s">
        <v>61</v>
      </c>
      <c r="G297" s="57"/>
      <c r="H297" s="24"/>
      <c r="I297" s="57"/>
      <c r="J297" s="57"/>
      <c r="K297" s="57"/>
      <c r="L297" s="57"/>
      <c r="M297" s="57"/>
      <c r="N297" s="57"/>
      <c r="O297" s="57"/>
      <c r="P297" s="57"/>
      <c r="Q297" s="57"/>
      <c r="R297" s="57"/>
      <c r="S297" s="57"/>
      <c r="T297" s="57"/>
      <c r="U297" s="57"/>
      <c r="V297" s="57"/>
      <c r="W297" s="57"/>
      <c r="X297" s="57"/>
      <c r="Y297" s="57"/>
      <c r="Z297" s="57"/>
      <c r="AA297" s="57"/>
    </row>
    <row r="298" spans="1:28">
      <c r="A298" s="25">
        <f>Visits!A$40</f>
        <v>0</v>
      </c>
      <c r="B298" s="13"/>
      <c r="C298" s="14"/>
      <c r="D298" s="15">
        <f>Visits!D$40</f>
        <v>0</v>
      </c>
      <c r="E298" s="14"/>
      <c r="F298" s="20" t="s">
        <v>62</v>
      </c>
      <c r="G298" s="57"/>
      <c r="H298" s="24"/>
      <c r="I298" s="57"/>
      <c r="J298" s="57"/>
      <c r="K298" s="57"/>
      <c r="L298" s="57"/>
      <c r="M298" s="57"/>
      <c r="N298" s="57"/>
      <c r="O298" s="57"/>
      <c r="P298" s="57"/>
      <c r="Q298" s="57"/>
      <c r="R298" s="57"/>
      <c r="S298" s="57"/>
      <c r="T298" s="57"/>
      <c r="U298" s="57"/>
      <c r="V298" s="57"/>
      <c r="W298" s="57"/>
      <c r="X298" s="57"/>
      <c r="Y298" s="57"/>
      <c r="Z298" s="57"/>
      <c r="AA298" s="57"/>
    </row>
    <row r="299" spans="1:28">
      <c r="A299" s="25">
        <f>Visits!A$40</f>
        <v>0</v>
      </c>
      <c r="B299" s="13"/>
      <c r="C299" s="14"/>
      <c r="D299" s="14"/>
      <c r="E299" s="15">
        <f>Visits!E$40</f>
        <v>0</v>
      </c>
      <c r="F299" s="20" t="s">
        <v>61</v>
      </c>
      <c r="G299" s="57"/>
      <c r="H299" s="24"/>
      <c r="I299" s="57"/>
      <c r="J299" s="57"/>
      <c r="K299" s="57"/>
      <c r="L299" s="57"/>
      <c r="M299" s="57"/>
      <c r="N299" s="57"/>
      <c r="O299" s="57"/>
      <c r="P299" s="57"/>
      <c r="Q299" s="57"/>
      <c r="R299" s="57"/>
      <c r="S299" s="57"/>
      <c r="T299" s="57"/>
      <c r="U299" s="57"/>
      <c r="V299" s="57"/>
      <c r="W299" s="57"/>
      <c r="X299" s="57"/>
      <c r="Y299" s="57"/>
      <c r="Z299" s="57"/>
      <c r="AA299" s="57"/>
    </row>
    <row r="300" spans="1:28" s="70" customFormat="1">
      <c r="A300" s="48">
        <f>Visits!A$40</f>
        <v>0</v>
      </c>
      <c r="B300" s="68"/>
      <c r="C300" s="69"/>
      <c r="D300" s="69"/>
      <c r="E300" s="49">
        <f>Visits!E$40</f>
        <v>0</v>
      </c>
      <c r="F300" s="76" t="s">
        <v>62</v>
      </c>
      <c r="G300" s="75"/>
      <c r="H300" s="79"/>
      <c r="I300" s="75"/>
      <c r="J300" s="75"/>
      <c r="K300" s="75"/>
      <c r="L300" s="75"/>
      <c r="M300" s="75"/>
      <c r="N300" s="75"/>
      <c r="O300" s="75"/>
      <c r="P300" s="75"/>
      <c r="Q300" s="75"/>
      <c r="R300" s="75"/>
      <c r="S300" s="75"/>
      <c r="T300" s="75"/>
      <c r="U300" s="75"/>
      <c r="V300" s="75"/>
      <c r="W300" s="75"/>
      <c r="X300" s="75"/>
      <c r="Y300" s="75"/>
      <c r="Z300" s="75"/>
      <c r="AA300" s="75"/>
    </row>
    <row r="301" spans="1:28">
      <c r="A301" s="32">
        <f>Visits!A$41</f>
        <v>0</v>
      </c>
      <c r="B301" s="11">
        <f>Visits!B$41</f>
        <v>0</v>
      </c>
      <c r="C301" s="14"/>
      <c r="D301" s="14"/>
      <c r="E301" s="14"/>
      <c r="F301" s="20" t="s">
        <v>61</v>
      </c>
      <c r="G301" s="57"/>
      <c r="H301" s="24"/>
      <c r="I301" s="57"/>
      <c r="J301" s="57"/>
      <c r="K301" s="57"/>
      <c r="L301" s="57"/>
      <c r="M301" s="57"/>
      <c r="N301" s="57"/>
      <c r="O301" s="57"/>
      <c r="P301" s="57"/>
      <c r="Q301" s="57"/>
      <c r="R301" s="57"/>
      <c r="S301" s="57"/>
      <c r="T301" s="57"/>
      <c r="U301" s="57"/>
      <c r="V301" s="57"/>
      <c r="W301" s="57"/>
      <c r="X301" s="57"/>
      <c r="Y301" s="57"/>
      <c r="Z301" s="57"/>
      <c r="AA301" s="57"/>
      <c r="AB301" s="21"/>
    </row>
    <row r="302" spans="1:28">
      <c r="A302" s="32">
        <f>Visits!A$41</f>
        <v>0</v>
      </c>
      <c r="B302" s="11">
        <f>Visits!B$41</f>
        <v>0</v>
      </c>
      <c r="C302" s="17"/>
      <c r="D302" s="17"/>
      <c r="E302" s="17"/>
      <c r="F302" s="20" t="s">
        <v>62</v>
      </c>
      <c r="G302" s="57"/>
      <c r="H302" s="24"/>
      <c r="I302" s="57"/>
      <c r="J302" s="57"/>
      <c r="K302" s="57"/>
      <c r="L302" s="57"/>
      <c r="M302" s="57"/>
      <c r="N302" s="57"/>
      <c r="O302" s="57"/>
      <c r="P302" s="57"/>
      <c r="Q302" s="57"/>
      <c r="R302" s="57"/>
      <c r="S302" s="57"/>
      <c r="T302" s="57"/>
      <c r="U302" s="57"/>
      <c r="V302" s="57"/>
      <c r="W302" s="57"/>
      <c r="X302" s="57"/>
      <c r="Y302" s="57"/>
      <c r="Z302" s="57"/>
      <c r="AA302" s="57"/>
      <c r="AB302" s="21"/>
    </row>
    <row r="303" spans="1:28">
      <c r="A303" s="32">
        <f>Visits!A$41</f>
        <v>0</v>
      </c>
      <c r="B303" s="13"/>
      <c r="C303" s="15">
        <f>Visits!C$41</f>
        <v>0</v>
      </c>
      <c r="D303" s="14"/>
      <c r="E303" s="14"/>
      <c r="F303" s="20" t="s">
        <v>61</v>
      </c>
      <c r="G303" s="57"/>
      <c r="H303" s="24"/>
      <c r="I303" s="57"/>
      <c r="J303" s="57"/>
      <c r="K303" s="57"/>
      <c r="L303" s="57"/>
      <c r="M303" s="57"/>
      <c r="N303" s="57"/>
      <c r="O303" s="57"/>
      <c r="P303" s="57"/>
      <c r="Q303" s="57"/>
      <c r="R303" s="57"/>
      <c r="S303" s="57"/>
      <c r="T303" s="57"/>
      <c r="U303" s="57"/>
      <c r="V303" s="57"/>
      <c r="W303" s="57"/>
      <c r="X303" s="57"/>
      <c r="Y303" s="57"/>
      <c r="Z303" s="57"/>
      <c r="AA303" s="57"/>
      <c r="AB303" s="21"/>
    </row>
    <row r="304" spans="1:28">
      <c r="A304" s="32">
        <f>Visits!A$41</f>
        <v>0</v>
      </c>
      <c r="B304" s="13"/>
      <c r="C304" s="15">
        <f>Visits!C$41</f>
        <v>0</v>
      </c>
      <c r="D304" s="14"/>
      <c r="E304" s="14"/>
      <c r="F304" s="20" t="s">
        <v>62</v>
      </c>
      <c r="G304" s="57"/>
      <c r="H304" s="24"/>
      <c r="I304" s="57"/>
      <c r="J304" s="57"/>
      <c r="K304" s="57"/>
      <c r="L304" s="57"/>
      <c r="M304" s="57"/>
      <c r="N304" s="57"/>
      <c r="O304" s="57"/>
      <c r="P304" s="57"/>
      <c r="Q304" s="57"/>
      <c r="R304" s="57"/>
      <c r="S304" s="57"/>
      <c r="T304" s="57"/>
      <c r="U304" s="57"/>
      <c r="V304" s="57"/>
      <c r="W304" s="57"/>
      <c r="X304" s="57"/>
      <c r="Y304" s="57"/>
      <c r="Z304" s="57"/>
      <c r="AA304" s="57"/>
      <c r="AB304" s="21"/>
    </row>
    <row r="305" spans="1:28">
      <c r="A305" s="32">
        <f>Visits!A$41</f>
        <v>0</v>
      </c>
      <c r="B305" s="13"/>
      <c r="C305" s="14"/>
      <c r="D305" s="15">
        <f>Visits!D$41</f>
        <v>0</v>
      </c>
      <c r="E305" s="14"/>
      <c r="F305" s="20" t="s">
        <v>61</v>
      </c>
      <c r="G305" s="57"/>
      <c r="H305" s="24"/>
      <c r="I305" s="57"/>
      <c r="J305" s="57"/>
      <c r="K305" s="57"/>
      <c r="L305" s="57"/>
      <c r="M305" s="57"/>
      <c r="N305" s="57"/>
      <c r="O305" s="57"/>
      <c r="P305" s="57"/>
      <c r="Q305" s="57"/>
      <c r="R305" s="57"/>
      <c r="S305" s="57"/>
      <c r="T305" s="57"/>
      <c r="U305" s="57"/>
      <c r="V305" s="57"/>
      <c r="W305" s="57"/>
      <c r="X305" s="57"/>
      <c r="Y305" s="57"/>
      <c r="Z305" s="57"/>
      <c r="AA305" s="57"/>
      <c r="AB305" s="21"/>
    </row>
    <row r="306" spans="1:28">
      <c r="A306" s="32">
        <f>Visits!A$41</f>
        <v>0</v>
      </c>
      <c r="B306" s="13"/>
      <c r="C306" s="14"/>
      <c r="D306" s="15">
        <f>Visits!D$41</f>
        <v>0</v>
      </c>
      <c r="E306" s="14"/>
      <c r="F306" s="20" t="s">
        <v>62</v>
      </c>
      <c r="G306" s="57"/>
      <c r="H306" s="24"/>
      <c r="I306" s="57"/>
      <c r="J306" s="57"/>
      <c r="K306" s="57"/>
      <c r="L306" s="57"/>
      <c r="M306" s="57"/>
      <c r="N306" s="57"/>
      <c r="O306" s="57"/>
      <c r="P306" s="57"/>
      <c r="Q306" s="57"/>
      <c r="R306" s="57"/>
      <c r="S306" s="57"/>
      <c r="T306" s="57"/>
      <c r="U306" s="57"/>
      <c r="V306" s="57"/>
      <c r="W306" s="57"/>
      <c r="X306" s="57"/>
      <c r="Y306" s="57"/>
      <c r="Z306" s="57"/>
      <c r="AA306" s="57"/>
      <c r="AB306" s="21"/>
    </row>
    <row r="307" spans="1:28">
      <c r="A307" s="32">
        <f>Visits!A$41</f>
        <v>0</v>
      </c>
      <c r="B307" s="13"/>
      <c r="C307" s="14"/>
      <c r="D307" s="14"/>
      <c r="E307" s="15">
        <f>Visits!E$41</f>
        <v>0</v>
      </c>
      <c r="F307" s="20" t="s">
        <v>61</v>
      </c>
      <c r="G307" s="57"/>
      <c r="H307" s="24"/>
      <c r="I307" s="57"/>
      <c r="J307" s="57"/>
      <c r="K307" s="57"/>
      <c r="L307" s="57"/>
      <c r="M307" s="57"/>
      <c r="N307" s="57"/>
      <c r="O307" s="57"/>
      <c r="P307" s="57"/>
      <c r="Q307" s="57"/>
      <c r="R307" s="57"/>
      <c r="S307" s="57"/>
      <c r="T307" s="57"/>
      <c r="U307" s="57"/>
      <c r="V307" s="57"/>
      <c r="W307" s="57"/>
      <c r="X307" s="57"/>
      <c r="Y307" s="57"/>
      <c r="Z307" s="57"/>
      <c r="AA307" s="57"/>
      <c r="AB307" s="21"/>
    </row>
    <row r="308" spans="1:28" s="70" customFormat="1">
      <c r="A308" s="78">
        <f>Visits!A$41</f>
        <v>0</v>
      </c>
      <c r="B308" s="68"/>
      <c r="C308" s="69"/>
      <c r="D308" s="69"/>
      <c r="E308" s="49">
        <f>Visits!E$41</f>
        <v>0</v>
      </c>
      <c r="F308" s="76" t="s">
        <v>62</v>
      </c>
      <c r="G308" s="75"/>
      <c r="H308" s="79"/>
      <c r="I308" s="75"/>
      <c r="J308" s="75"/>
      <c r="K308" s="75"/>
      <c r="L308" s="75"/>
      <c r="M308" s="75"/>
      <c r="N308" s="75"/>
      <c r="O308" s="75"/>
      <c r="P308" s="75"/>
      <c r="Q308" s="75"/>
      <c r="R308" s="75"/>
      <c r="S308" s="75"/>
      <c r="T308" s="75"/>
      <c r="U308" s="75"/>
      <c r="V308" s="75"/>
      <c r="W308" s="75"/>
      <c r="X308" s="75"/>
      <c r="Y308" s="75"/>
      <c r="Z308" s="75"/>
      <c r="AA308" s="75"/>
      <c r="AB308" s="80"/>
    </row>
    <row r="309" spans="1:28">
      <c r="A309" s="25">
        <f>Visits!A$42</f>
        <v>0</v>
      </c>
      <c r="B309" s="11">
        <f>Visits!B$42</f>
        <v>0</v>
      </c>
      <c r="C309" s="14"/>
      <c r="D309" s="14"/>
      <c r="E309" s="14"/>
      <c r="F309" s="20" t="s">
        <v>61</v>
      </c>
      <c r="G309" s="57"/>
      <c r="H309" s="24"/>
      <c r="I309" s="57"/>
      <c r="J309" s="57"/>
      <c r="K309" s="57"/>
      <c r="L309" s="57"/>
      <c r="M309" s="57"/>
      <c r="N309" s="57"/>
      <c r="O309" s="57"/>
      <c r="P309" s="57"/>
      <c r="Q309" s="57"/>
      <c r="R309" s="57"/>
      <c r="S309" s="57"/>
      <c r="T309" s="57"/>
      <c r="U309" s="57"/>
      <c r="V309" s="57"/>
      <c r="W309" s="57"/>
      <c r="X309" s="57"/>
      <c r="Y309" s="57"/>
      <c r="Z309" s="57"/>
      <c r="AA309" s="57"/>
    </row>
    <row r="310" spans="1:28">
      <c r="A310" s="25">
        <f>Visits!A$42</f>
        <v>0</v>
      </c>
      <c r="B310" s="11">
        <f>Visits!B$42</f>
        <v>0</v>
      </c>
      <c r="C310" s="17"/>
      <c r="D310" s="17"/>
      <c r="E310" s="17"/>
      <c r="F310" s="20" t="s">
        <v>62</v>
      </c>
      <c r="G310" s="57"/>
      <c r="H310" s="24"/>
      <c r="I310" s="57"/>
      <c r="J310" s="57"/>
      <c r="K310" s="57"/>
      <c r="L310" s="57"/>
      <c r="M310" s="57"/>
      <c r="N310" s="57"/>
      <c r="O310" s="57"/>
      <c r="P310" s="57"/>
      <c r="Q310" s="57"/>
      <c r="R310" s="57"/>
      <c r="S310" s="57"/>
      <c r="T310" s="57"/>
      <c r="U310" s="57"/>
      <c r="V310" s="57"/>
      <c r="W310" s="57"/>
      <c r="X310" s="57"/>
      <c r="Y310" s="57"/>
      <c r="Z310" s="57"/>
      <c r="AA310" s="57"/>
    </row>
    <row r="311" spans="1:28">
      <c r="A311" s="25">
        <f>Visits!A$42</f>
        <v>0</v>
      </c>
      <c r="B311" s="13"/>
      <c r="C311" s="15">
        <f>Visits!C$42</f>
        <v>0</v>
      </c>
      <c r="D311" s="14"/>
      <c r="E311" s="14"/>
      <c r="F311" s="20" t="s">
        <v>61</v>
      </c>
      <c r="G311" s="57"/>
      <c r="H311" s="24"/>
      <c r="I311" s="57"/>
      <c r="J311" s="57"/>
      <c r="K311" s="57"/>
      <c r="L311" s="57"/>
      <c r="M311" s="57"/>
      <c r="N311" s="57"/>
      <c r="O311" s="57"/>
      <c r="P311" s="57"/>
      <c r="Q311" s="57"/>
      <c r="R311" s="57"/>
      <c r="S311" s="57"/>
      <c r="T311" s="57"/>
      <c r="U311" s="57"/>
      <c r="V311" s="57"/>
      <c r="W311" s="57"/>
      <c r="X311" s="57"/>
      <c r="Y311" s="57"/>
      <c r="Z311" s="57"/>
      <c r="AA311" s="57"/>
    </row>
    <row r="312" spans="1:28">
      <c r="A312" s="25">
        <f>Visits!A$42</f>
        <v>0</v>
      </c>
      <c r="B312" s="13"/>
      <c r="C312" s="15">
        <f>Visits!C$42</f>
        <v>0</v>
      </c>
      <c r="D312" s="14"/>
      <c r="E312" s="14"/>
      <c r="F312" s="20" t="s">
        <v>62</v>
      </c>
      <c r="G312" s="57"/>
      <c r="H312" s="24"/>
      <c r="I312" s="57"/>
      <c r="J312" s="57"/>
      <c r="K312" s="57"/>
      <c r="L312" s="57"/>
      <c r="M312" s="57"/>
      <c r="N312" s="57"/>
      <c r="O312" s="57"/>
      <c r="P312" s="57"/>
      <c r="Q312" s="57"/>
      <c r="R312" s="57"/>
      <c r="S312" s="57"/>
      <c r="T312" s="57"/>
      <c r="U312" s="57"/>
      <c r="V312" s="57"/>
      <c r="W312" s="57"/>
      <c r="X312" s="57"/>
      <c r="Y312" s="57"/>
      <c r="Z312" s="57"/>
      <c r="AA312" s="57"/>
    </row>
    <row r="313" spans="1:28">
      <c r="A313" s="25">
        <f>Visits!A$42</f>
        <v>0</v>
      </c>
      <c r="B313" s="13"/>
      <c r="C313" s="14"/>
      <c r="D313" s="15">
        <f>Visits!D$42</f>
        <v>0</v>
      </c>
      <c r="E313" s="14"/>
      <c r="F313" s="20" t="s">
        <v>61</v>
      </c>
      <c r="G313" s="57"/>
      <c r="H313" s="24"/>
      <c r="I313" s="57"/>
      <c r="J313" s="57"/>
      <c r="K313" s="57"/>
      <c r="L313" s="57"/>
      <c r="M313" s="57"/>
      <c r="N313" s="57"/>
      <c r="O313" s="57"/>
      <c r="P313" s="57"/>
      <c r="Q313" s="57"/>
      <c r="R313" s="57"/>
      <c r="S313" s="57"/>
      <c r="T313" s="57"/>
      <c r="U313" s="57"/>
      <c r="V313" s="57"/>
      <c r="W313" s="57"/>
      <c r="X313" s="57"/>
      <c r="Y313" s="57"/>
      <c r="Z313" s="57"/>
      <c r="AA313" s="57"/>
    </row>
    <row r="314" spans="1:28">
      <c r="A314" s="25">
        <f>Visits!A$42</f>
        <v>0</v>
      </c>
      <c r="B314" s="13"/>
      <c r="C314" s="14"/>
      <c r="D314" s="15">
        <f>Visits!D$42</f>
        <v>0</v>
      </c>
      <c r="E314" s="14"/>
      <c r="F314" s="20" t="s">
        <v>62</v>
      </c>
      <c r="G314" s="57"/>
      <c r="H314" s="24"/>
      <c r="I314" s="57"/>
      <c r="J314" s="57"/>
      <c r="K314" s="57"/>
      <c r="L314" s="57"/>
      <c r="M314" s="57"/>
      <c r="N314" s="57"/>
      <c r="O314" s="57"/>
      <c r="P314" s="57"/>
      <c r="Q314" s="57"/>
      <c r="R314" s="57"/>
      <c r="S314" s="57"/>
      <c r="T314" s="57"/>
      <c r="U314" s="57"/>
      <c r="V314" s="57"/>
      <c r="W314" s="57"/>
      <c r="X314" s="57"/>
      <c r="Y314" s="57"/>
      <c r="Z314" s="57"/>
      <c r="AA314" s="57"/>
    </row>
    <row r="315" spans="1:28">
      <c r="A315" s="25">
        <f>Visits!A$42</f>
        <v>0</v>
      </c>
      <c r="B315" s="13"/>
      <c r="C315" s="14"/>
      <c r="D315" s="14"/>
      <c r="E315" s="15">
        <f>Visits!E$42</f>
        <v>0</v>
      </c>
      <c r="F315" s="20" t="s">
        <v>61</v>
      </c>
      <c r="G315" s="57"/>
      <c r="H315" s="24"/>
      <c r="I315" s="57"/>
      <c r="J315" s="57"/>
      <c r="K315" s="57"/>
      <c r="L315" s="57"/>
      <c r="M315" s="57"/>
      <c r="N315" s="57"/>
      <c r="O315" s="57"/>
      <c r="P315" s="57"/>
      <c r="Q315" s="57"/>
      <c r="R315" s="57"/>
      <c r="S315" s="57"/>
      <c r="T315" s="57"/>
      <c r="U315" s="57"/>
      <c r="V315" s="57"/>
      <c r="W315" s="57"/>
      <c r="X315" s="57"/>
      <c r="Y315" s="57"/>
      <c r="Z315" s="57"/>
      <c r="AA315" s="57"/>
    </row>
    <row r="316" spans="1:28" s="70" customFormat="1">
      <c r="A316" s="48">
        <f>Visits!A$42</f>
        <v>0</v>
      </c>
      <c r="B316" s="68"/>
      <c r="C316" s="69"/>
      <c r="D316" s="69"/>
      <c r="E316" s="49">
        <f>Visits!E$42</f>
        <v>0</v>
      </c>
      <c r="F316" s="76" t="s">
        <v>62</v>
      </c>
      <c r="G316" s="75"/>
      <c r="H316" s="79"/>
      <c r="I316" s="75"/>
      <c r="J316" s="75"/>
      <c r="K316" s="75"/>
      <c r="L316" s="75"/>
      <c r="M316" s="75"/>
      <c r="N316" s="75"/>
      <c r="O316" s="75"/>
      <c r="P316" s="75"/>
      <c r="Q316" s="75"/>
      <c r="R316" s="75"/>
      <c r="S316" s="75"/>
      <c r="T316" s="75"/>
      <c r="U316" s="75"/>
      <c r="V316" s="75"/>
      <c r="W316" s="75"/>
      <c r="X316" s="75"/>
      <c r="Y316" s="75"/>
      <c r="Z316" s="75"/>
      <c r="AA316" s="75"/>
    </row>
    <row r="317" spans="1:28">
      <c r="A317" s="32">
        <f>Visits!A$43</f>
        <v>0</v>
      </c>
      <c r="B317" s="11">
        <f>Visits!B$43</f>
        <v>0</v>
      </c>
      <c r="C317" s="14"/>
      <c r="D317" s="14"/>
      <c r="E317" s="14"/>
      <c r="F317" s="20" t="s">
        <v>61</v>
      </c>
      <c r="G317" s="57"/>
      <c r="H317" s="24"/>
      <c r="I317" s="57"/>
      <c r="J317" s="57"/>
      <c r="K317" s="57"/>
      <c r="L317" s="57"/>
      <c r="M317" s="57"/>
      <c r="N317" s="57"/>
      <c r="O317" s="57"/>
      <c r="P317" s="57"/>
      <c r="Q317" s="57"/>
      <c r="R317" s="57"/>
      <c r="S317" s="57"/>
      <c r="T317" s="57"/>
      <c r="U317" s="57"/>
      <c r="V317" s="57"/>
      <c r="W317" s="57"/>
      <c r="X317" s="57"/>
      <c r="Y317" s="57"/>
      <c r="Z317" s="57"/>
      <c r="AA317" s="57"/>
      <c r="AB317" s="21"/>
    </row>
    <row r="318" spans="1:28">
      <c r="A318" s="32">
        <f>Visits!A$43</f>
        <v>0</v>
      </c>
      <c r="B318" s="11">
        <f>Visits!B$43</f>
        <v>0</v>
      </c>
      <c r="C318" s="17"/>
      <c r="D318" s="17"/>
      <c r="E318" s="17"/>
      <c r="F318" s="20" t="s">
        <v>62</v>
      </c>
      <c r="G318" s="57"/>
      <c r="H318" s="24"/>
      <c r="I318" s="57"/>
      <c r="J318" s="57"/>
      <c r="K318" s="57"/>
      <c r="L318" s="57"/>
      <c r="M318" s="57"/>
      <c r="N318" s="57"/>
      <c r="O318" s="57"/>
      <c r="P318" s="57"/>
      <c r="Q318" s="57"/>
      <c r="R318" s="57"/>
      <c r="S318" s="57"/>
      <c r="T318" s="57"/>
      <c r="U318" s="57"/>
      <c r="V318" s="57"/>
      <c r="W318" s="57"/>
      <c r="X318" s="57"/>
      <c r="Y318" s="57"/>
      <c r="Z318" s="57"/>
      <c r="AA318" s="57"/>
      <c r="AB318" s="21"/>
    </row>
    <row r="319" spans="1:28">
      <c r="A319" s="32">
        <f>Visits!A$43</f>
        <v>0</v>
      </c>
      <c r="B319" s="13"/>
      <c r="C319" s="15">
        <f>Visits!C$43</f>
        <v>0</v>
      </c>
      <c r="D319" s="14"/>
      <c r="E319" s="14"/>
      <c r="F319" s="20" t="s">
        <v>61</v>
      </c>
      <c r="G319" s="57"/>
      <c r="H319" s="24"/>
      <c r="I319" s="57"/>
      <c r="J319" s="57"/>
      <c r="K319" s="57"/>
      <c r="L319" s="57"/>
      <c r="M319" s="57"/>
      <c r="N319" s="57"/>
      <c r="O319" s="57"/>
      <c r="P319" s="57"/>
      <c r="Q319" s="57"/>
      <c r="R319" s="57"/>
      <c r="S319" s="57"/>
      <c r="T319" s="57"/>
      <c r="U319" s="57"/>
      <c r="V319" s="57"/>
      <c r="W319" s="57"/>
      <c r="X319" s="57"/>
      <c r="Y319" s="57"/>
      <c r="Z319" s="57"/>
      <c r="AA319" s="57"/>
      <c r="AB319" s="21"/>
    </row>
    <row r="320" spans="1:28">
      <c r="A320" s="32">
        <f>Visits!A$43</f>
        <v>0</v>
      </c>
      <c r="B320" s="13"/>
      <c r="C320" s="15">
        <f>Visits!C$43</f>
        <v>0</v>
      </c>
      <c r="D320" s="14"/>
      <c r="E320" s="14"/>
      <c r="F320" s="20" t="s">
        <v>62</v>
      </c>
      <c r="G320" s="57"/>
      <c r="H320" s="24"/>
      <c r="I320" s="57"/>
      <c r="J320" s="57"/>
      <c r="K320" s="57"/>
      <c r="L320" s="57"/>
      <c r="M320" s="57"/>
      <c r="N320" s="57"/>
      <c r="O320" s="57"/>
      <c r="P320" s="57"/>
      <c r="Q320" s="57"/>
      <c r="R320" s="57"/>
      <c r="S320" s="57"/>
      <c r="T320" s="57"/>
      <c r="U320" s="57"/>
      <c r="V320" s="57"/>
      <c r="W320" s="57"/>
      <c r="X320" s="57"/>
      <c r="Y320" s="57"/>
      <c r="Z320" s="57"/>
      <c r="AA320" s="57"/>
      <c r="AB320" s="21"/>
    </row>
    <row r="321" spans="1:28">
      <c r="A321" s="32">
        <f>Visits!A$43</f>
        <v>0</v>
      </c>
      <c r="B321" s="13"/>
      <c r="C321" s="14"/>
      <c r="D321" s="15">
        <f>Visits!D$43</f>
        <v>0</v>
      </c>
      <c r="E321" s="14"/>
      <c r="F321" s="20" t="s">
        <v>61</v>
      </c>
      <c r="G321" s="57"/>
      <c r="H321" s="24"/>
      <c r="I321" s="57"/>
      <c r="J321" s="57"/>
      <c r="K321" s="57"/>
      <c r="L321" s="57"/>
      <c r="M321" s="57"/>
      <c r="N321" s="57"/>
      <c r="O321" s="57"/>
      <c r="P321" s="57"/>
      <c r="Q321" s="57"/>
      <c r="R321" s="57"/>
      <c r="S321" s="57"/>
      <c r="T321" s="57"/>
      <c r="U321" s="57"/>
      <c r="V321" s="57"/>
      <c r="W321" s="57"/>
      <c r="X321" s="57"/>
      <c r="Y321" s="57"/>
      <c r="Z321" s="57"/>
      <c r="AA321" s="57"/>
      <c r="AB321" s="21"/>
    </row>
    <row r="322" spans="1:28">
      <c r="A322" s="32">
        <f>Visits!A$43</f>
        <v>0</v>
      </c>
      <c r="B322" s="13"/>
      <c r="C322" s="14"/>
      <c r="D322" s="15">
        <f>Visits!D$43</f>
        <v>0</v>
      </c>
      <c r="E322" s="14"/>
      <c r="F322" s="20" t="s">
        <v>62</v>
      </c>
      <c r="G322" s="57"/>
      <c r="H322" s="24"/>
      <c r="I322" s="57"/>
      <c r="J322" s="57"/>
      <c r="K322" s="57"/>
      <c r="L322" s="57"/>
      <c r="M322" s="57"/>
      <c r="N322" s="57"/>
      <c r="O322" s="57"/>
      <c r="P322" s="57"/>
      <c r="Q322" s="57"/>
      <c r="R322" s="57"/>
      <c r="S322" s="57"/>
      <c r="T322" s="57"/>
      <c r="U322" s="57"/>
      <c r="V322" s="57"/>
      <c r="W322" s="57"/>
      <c r="X322" s="57"/>
      <c r="Y322" s="57"/>
      <c r="Z322" s="57"/>
      <c r="AA322" s="57"/>
      <c r="AB322" s="21"/>
    </row>
    <row r="323" spans="1:28">
      <c r="A323" s="32">
        <f>Visits!A$43</f>
        <v>0</v>
      </c>
      <c r="B323" s="13"/>
      <c r="C323" s="14"/>
      <c r="D323" s="14"/>
      <c r="E323" s="15">
        <f>Visits!E$43</f>
        <v>0</v>
      </c>
      <c r="F323" s="20" t="s">
        <v>61</v>
      </c>
      <c r="G323" s="57"/>
      <c r="H323" s="24"/>
      <c r="I323" s="57"/>
      <c r="J323" s="57"/>
      <c r="K323" s="57"/>
      <c r="L323" s="57"/>
      <c r="M323" s="57"/>
      <c r="N323" s="57"/>
      <c r="O323" s="57"/>
      <c r="P323" s="57"/>
      <c r="Q323" s="57"/>
      <c r="R323" s="57"/>
      <c r="S323" s="57"/>
      <c r="T323" s="57"/>
      <c r="U323" s="57"/>
      <c r="V323" s="57"/>
      <c r="W323" s="57"/>
      <c r="X323" s="57"/>
      <c r="Y323" s="57"/>
      <c r="Z323" s="57"/>
      <c r="AA323" s="57"/>
      <c r="AB323" s="21"/>
    </row>
    <row r="324" spans="1:28" s="70" customFormat="1">
      <c r="A324" s="78">
        <f>Visits!A$43</f>
        <v>0</v>
      </c>
      <c r="B324" s="68"/>
      <c r="C324" s="69"/>
      <c r="D324" s="69"/>
      <c r="E324" s="49">
        <f>Visits!E$43</f>
        <v>0</v>
      </c>
      <c r="F324" s="76" t="s">
        <v>62</v>
      </c>
      <c r="G324" s="75"/>
      <c r="H324" s="79"/>
      <c r="I324" s="75"/>
      <c r="J324" s="75"/>
      <c r="K324" s="75"/>
      <c r="L324" s="75"/>
      <c r="M324" s="75"/>
      <c r="N324" s="75"/>
      <c r="O324" s="75"/>
      <c r="P324" s="75"/>
      <c r="Q324" s="75"/>
      <c r="R324" s="75"/>
      <c r="S324" s="75"/>
      <c r="T324" s="75"/>
      <c r="U324" s="75"/>
      <c r="V324" s="75"/>
      <c r="W324" s="75"/>
      <c r="X324" s="75"/>
      <c r="Y324" s="75"/>
      <c r="Z324" s="75"/>
      <c r="AA324" s="75"/>
      <c r="AB324" s="80"/>
    </row>
    <row r="325" spans="1:28">
      <c r="A325" s="25">
        <f>Visits!A$44</f>
        <v>0</v>
      </c>
      <c r="B325" s="11">
        <f>Visits!B$44</f>
        <v>0</v>
      </c>
      <c r="C325" s="14"/>
      <c r="D325" s="14"/>
      <c r="E325" s="14"/>
      <c r="F325" s="20" t="s">
        <v>61</v>
      </c>
      <c r="G325" s="57"/>
      <c r="H325" s="24"/>
      <c r="I325" s="57"/>
      <c r="J325" s="57"/>
      <c r="K325" s="57"/>
      <c r="L325" s="57"/>
      <c r="M325" s="57"/>
      <c r="N325" s="57"/>
      <c r="O325" s="57"/>
      <c r="P325" s="57"/>
      <c r="Q325" s="57"/>
      <c r="R325" s="57"/>
      <c r="S325" s="57"/>
      <c r="T325" s="57"/>
      <c r="U325" s="57"/>
      <c r="V325" s="57"/>
      <c r="W325" s="57"/>
      <c r="X325" s="57"/>
      <c r="Y325" s="57"/>
      <c r="Z325" s="57"/>
      <c r="AA325" s="57"/>
    </row>
    <row r="326" spans="1:28">
      <c r="A326" s="25">
        <f>Visits!A$44</f>
        <v>0</v>
      </c>
      <c r="B326" s="11">
        <f>Visits!B$44</f>
        <v>0</v>
      </c>
      <c r="C326" s="17"/>
      <c r="D326" s="17"/>
      <c r="E326" s="17"/>
      <c r="F326" s="20" t="s">
        <v>62</v>
      </c>
      <c r="G326" s="57"/>
      <c r="H326" s="24"/>
      <c r="I326" s="57"/>
      <c r="J326" s="57"/>
      <c r="K326" s="57"/>
      <c r="L326" s="57"/>
      <c r="M326" s="57"/>
      <c r="N326" s="57"/>
      <c r="O326" s="57"/>
      <c r="P326" s="57"/>
      <c r="Q326" s="57"/>
      <c r="R326" s="57"/>
      <c r="S326" s="57"/>
      <c r="T326" s="57"/>
      <c r="U326" s="57"/>
      <c r="V326" s="57"/>
      <c r="W326" s="57"/>
      <c r="X326" s="57"/>
      <c r="Y326" s="57"/>
      <c r="Z326" s="57"/>
      <c r="AA326" s="57"/>
    </row>
    <row r="327" spans="1:28">
      <c r="A327" s="25">
        <f>Visits!A$44</f>
        <v>0</v>
      </c>
      <c r="B327" s="13"/>
      <c r="C327" s="15">
        <f>Visits!C$44</f>
        <v>0</v>
      </c>
      <c r="D327" s="14"/>
      <c r="E327" s="14"/>
      <c r="F327" s="20" t="s">
        <v>61</v>
      </c>
      <c r="G327" s="57"/>
      <c r="H327" s="24"/>
      <c r="I327" s="57"/>
      <c r="J327" s="57"/>
      <c r="K327" s="57"/>
      <c r="L327" s="57"/>
      <c r="M327" s="57"/>
      <c r="N327" s="57"/>
      <c r="O327" s="57"/>
      <c r="P327" s="57"/>
      <c r="Q327" s="57"/>
      <c r="R327" s="57"/>
      <c r="S327" s="57"/>
      <c r="T327" s="57"/>
      <c r="U327" s="57"/>
      <c r="V327" s="57"/>
      <c r="W327" s="57"/>
      <c r="X327" s="57"/>
      <c r="Y327" s="57"/>
      <c r="Z327" s="57"/>
      <c r="AA327" s="57"/>
    </row>
    <row r="328" spans="1:28">
      <c r="A328" s="25">
        <f>Visits!A$44</f>
        <v>0</v>
      </c>
      <c r="B328" s="13"/>
      <c r="C328" s="15">
        <f>Visits!C$44</f>
        <v>0</v>
      </c>
      <c r="D328" s="14"/>
      <c r="E328" s="14"/>
      <c r="F328" s="20" t="s">
        <v>62</v>
      </c>
      <c r="G328" s="57"/>
      <c r="H328" s="24"/>
      <c r="I328" s="57"/>
      <c r="J328" s="57"/>
      <c r="K328" s="57"/>
      <c r="L328" s="57"/>
      <c r="M328" s="57"/>
      <c r="N328" s="57"/>
      <c r="O328" s="57"/>
      <c r="P328" s="57"/>
      <c r="Q328" s="57"/>
      <c r="R328" s="57"/>
      <c r="S328" s="57"/>
      <c r="T328" s="57"/>
      <c r="U328" s="57"/>
      <c r="V328" s="57"/>
      <c r="W328" s="57"/>
      <c r="X328" s="57"/>
      <c r="Y328" s="57"/>
      <c r="Z328" s="57"/>
      <c r="AA328" s="57"/>
    </row>
    <row r="329" spans="1:28">
      <c r="A329" s="25">
        <f>Visits!A$44</f>
        <v>0</v>
      </c>
      <c r="B329" s="13"/>
      <c r="C329" s="14"/>
      <c r="D329" s="15">
        <f>Visits!D$44</f>
        <v>0</v>
      </c>
      <c r="E329" s="14"/>
      <c r="F329" s="20" t="s">
        <v>61</v>
      </c>
      <c r="G329" s="57"/>
      <c r="H329" s="24"/>
      <c r="I329" s="57"/>
      <c r="J329" s="57"/>
      <c r="K329" s="57"/>
      <c r="L329" s="57"/>
      <c r="M329" s="57"/>
      <c r="N329" s="57"/>
      <c r="O329" s="57"/>
      <c r="P329" s="57"/>
      <c r="Q329" s="57"/>
      <c r="R329" s="57"/>
      <c r="S329" s="57"/>
      <c r="T329" s="57"/>
      <c r="U329" s="57"/>
      <c r="V329" s="57"/>
      <c r="W329" s="57"/>
      <c r="X329" s="57"/>
      <c r="Y329" s="57"/>
      <c r="Z329" s="57"/>
      <c r="AA329" s="57"/>
    </row>
    <row r="330" spans="1:28">
      <c r="A330" s="25">
        <f>Visits!A$44</f>
        <v>0</v>
      </c>
      <c r="B330" s="13"/>
      <c r="C330" s="14"/>
      <c r="D330" s="15">
        <f>Visits!D$44</f>
        <v>0</v>
      </c>
      <c r="E330" s="14"/>
      <c r="F330" s="20" t="s">
        <v>62</v>
      </c>
      <c r="G330" s="57"/>
      <c r="H330" s="24"/>
      <c r="I330" s="57"/>
      <c r="J330" s="57"/>
      <c r="K330" s="57"/>
      <c r="L330" s="57"/>
      <c r="M330" s="57"/>
      <c r="N330" s="57"/>
      <c r="O330" s="57"/>
      <c r="P330" s="57"/>
      <c r="Q330" s="57"/>
      <c r="R330" s="57"/>
      <c r="S330" s="57"/>
      <c r="T330" s="57"/>
      <c r="U330" s="57"/>
      <c r="V330" s="57"/>
      <c r="W330" s="57"/>
      <c r="X330" s="57"/>
      <c r="Y330" s="57"/>
      <c r="Z330" s="57"/>
      <c r="AA330" s="57"/>
    </row>
    <row r="331" spans="1:28">
      <c r="A331" s="25">
        <f>Visits!A$44</f>
        <v>0</v>
      </c>
      <c r="B331" s="13"/>
      <c r="C331" s="14"/>
      <c r="D331" s="14"/>
      <c r="E331" s="15">
        <f>Visits!E$44</f>
        <v>0</v>
      </c>
      <c r="F331" s="20" t="s">
        <v>61</v>
      </c>
      <c r="G331" s="57"/>
      <c r="H331" s="24"/>
      <c r="I331" s="57"/>
      <c r="J331" s="57"/>
      <c r="K331" s="57"/>
      <c r="L331" s="57"/>
      <c r="M331" s="57"/>
      <c r="N331" s="57"/>
      <c r="O331" s="57"/>
      <c r="P331" s="57"/>
      <c r="Q331" s="57"/>
      <c r="R331" s="57"/>
      <c r="S331" s="57"/>
      <c r="T331" s="57"/>
      <c r="U331" s="57"/>
      <c r="V331" s="57"/>
      <c r="W331" s="57"/>
      <c r="X331" s="57"/>
      <c r="Y331" s="57"/>
      <c r="Z331" s="57"/>
      <c r="AA331" s="57"/>
    </row>
    <row r="332" spans="1:28" s="70" customFormat="1">
      <c r="A332" s="48">
        <f>Visits!A$44</f>
        <v>0</v>
      </c>
      <c r="B332" s="68"/>
      <c r="C332" s="69"/>
      <c r="D332" s="69"/>
      <c r="E332" s="49">
        <f>Visits!E$44</f>
        <v>0</v>
      </c>
      <c r="F332" s="76" t="s">
        <v>62</v>
      </c>
      <c r="G332" s="75"/>
      <c r="H332" s="79"/>
      <c r="I332" s="75"/>
      <c r="J332" s="75"/>
      <c r="K332" s="75"/>
      <c r="L332" s="75"/>
      <c r="M332" s="75"/>
      <c r="N332" s="75"/>
      <c r="O332" s="75"/>
      <c r="P332" s="75"/>
      <c r="Q332" s="75"/>
      <c r="R332" s="75"/>
      <c r="S332" s="75"/>
      <c r="T332" s="75"/>
      <c r="U332" s="75"/>
      <c r="V332" s="75"/>
      <c r="W332" s="75"/>
      <c r="X332" s="75"/>
      <c r="Y332" s="75"/>
      <c r="Z332" s="75"/>
      <c r="AA332" s="75"/>
    </row>
    <row r="333" spans="1:28">
      <c r="A333" s="32">
        <f>Visits!A$45</f>
        <v>0</v>
      </c>
      <c r="B333" s="11">
        <f>Visits!B$45</f>
        <v>0</v>
      </c>
      <c r="C333" s="14"/>
      <c r="D333" s="14"/>
      <c r="E333" s="14"/>
      <c r="F333" s="20" t="s">
        <v>61</v>
      </c>
      <c r="G333" s="57"/>
      <c r="H333" s="24"/>
      <c r="I333" s="57"/>
      <c r="J333" s="57"/>
      <c r="K333" s="57"/>
      <c r="L333" s="57"/>
      <c r="M333" s="57"/>
      <c r="N333" s="57"/>
      <c r="O333" s="57"/>
      <c r="P333" s="57"/>
      <c r="Q333" s="57"/>
      <c r="R333" s="57"/>
      <c r="S333" s="57"/>
      <c r="T333" s="57"/>
      <c r="U333" s="57"/>
      <c r="V333" s="57"/>
      <c r="W333" s="57"/>
      <c r="X333" s="57"/>
      <c r="Y333" s="57"/>
      <c r="Z333" s="57"/>
      <c r="AA333" s="57"/>
      <c r="AB333" s="21"/>
    </row>
    <row r="334" spans="1:28">
      <c r="A334" s="32">
        <f>Visits!A$45</f>
        <v>0</v>
      </c>
      <c r="B334" s="11">
        <f>Visits!B$45</f>
        <v>0</v>
      </c>
      <c r="C334" s="17"/>
      <c r="D334" s="17"/>
      <c r="E334" s="17"/>
      <c r="F334" s="20" t="s">
        <v>62</v>
      </c>
      <c r="G334" s="57"/>
      <c r="H334" s="24"/>
      <c r="I334" s="57"/>
      <c r="J334" s="57"/>
      <c r="K334" s="57"/>
      <c r="L334" s="57"/>
      <c r="M334" s="57"/>
      <c r="N334" s="57"/>
      <c r="O334" s="57"/>
      <c r="P334" s="57"/>
      <c r="Q334" s="57"/>
      <c r="R334" s="57"/>
      <c r="S334" s="57"/>
      <c r="T334" s="57"/>
      <c r="U334" s="57"/>
      <c r="V334" s="57"/>
      <c r="W334" s="57"/>
      <c r="X334" s="57"/>
      <c r="Y334" s="57"/>
      <c r="Z334" s="57"/>
      <c r="AA334" s="57"/>
      <c r="AB334" s="21"/>
    </row>
    <row r="335" spans="1:28">
      <c r="A335" s="32">
        <f>Visits!A$45</f>
        <v>0</v>
      </c>
      <c r="B335" s="13"/>
      <c r="C335" s="15">
        <f>Visits!C$45</f>
        <v>0</v>
      </c>
      <c r="D335" s="14"/>
      <c r="E335" s="14"/>
      <c r="F335" s="20" t="s">
        <v>61</v>
      </c>
      <c r="G335" s="57"/>
      <c r="H335" s="24"/>
      <c r="I335" s="57"/>
      <c r="J335" s="57"/>
      <c r="K335" s="57"/>
      <c r="L335" s="57"/>
      <c r="M335" s="57"/>
      <c r="N335" s="57"/>
      <c r="O335" s="57"/>
      <c r="P335" s="57"/>
      <c r="Q335" s="57"/>
      <c r="R335" s="57"/>
      <c r="S335" s="57"/>
      <c r="T335" s="57"/>
      <c r="U335" s="57"/>
      <c r="V335" s="57"/>
      <c r="W335" s="57"/>
      <c r="X335" s="57"/>
      <c r="Y335" s="57"/>
      <c r="Z335" s="57"/>
      <c r="AA335" s="57"/>
      <c r="AB335" s="21"/>
    </row>
    <row r="336" spans="1:28">
      <c r="A336" s="32">
        <f>Visits!A$45</f>
        <v>0</v>
      </c>
      <c r="B336" s="13"/>
      <c r="C336" s="15">
        <f>Visits!C$45</f>
        <v>0</v>
      </c>
      <c r="D336" s="14"/>
      <c r="E336" s="14"/>
      <c r="F336" s="20" t="s">
        <v>62</v>
      </c>
      <c r="G336" s="57"/>
      <c r="H336" s="24"/>
      <c r="I336" s="57"/>
      <c r="J336" s="57"/>
      <c r="K336" s="57"/>
      <c r="L336" s="57"/>
      <c r="M336" s="57"/>
      <c r="N336" s="57"/>
      <c r="O336" s="57"/>
      <c r="P336" s="57"/>
      <c r="Q336" s="57"/>
      <c r="R336" s="57"/>
      <c r="S336" s="57"/>
      <c r="T336" s="57"/>
      <c r="U336" s="57"/>
      <c r="V336" s="57"/>
      <c r="W336" s="57"/>
      <c r="X336" s="57"/>
      <c r="Y336" s="57"/>
      <c r="Z336" s="57"/>
      <c r="AA336" s="57"/>
      <c r="AB336" s="21"/>
    </row>
    <row r="337" spans="1:28">
      <c r="A337" s="32">
        <f>Visits!A$45</f>
        <v>0</v>
      </c>
      <c r="B337" s="13"/>
      <c r="C337" s="14"/>
      <c r="D337" s="15">
        <f>Visits!D$45</f>
        <v>0</v>
      </c>
      <c r="E337" s="14"/>
      <c r="F337" s="20" t="s">
        <v>61</v>
      </c>
      <c r="G337" s="57"/>
      <c r="H337" s="24"/>
      <c r="I337" s="57"/>
      <c r="J337" s="57"/>
      <c r="K337" s="57"/>
      <c r="L337" s="57"/>
      <c r="M337" s="57"/>
      <c r="N337" s="57"/>
      <c r="O337" s="57"/>
      <c r="P337" s="57"/>
      <c r="Q337" s="57"/>
      <c r="R337" s="57"/>
      <c r="S337" s="57"/>
      <c r="T337" s="57"/>
      <c r="U337" s="57"/>
      <c r="V337" s="57"/>
      <c r="W337" s="57"/>
      <c r="X337" s="57"/>
      <c r="Y337" s="57"/>
      <c r="Z337" s="57"/>
      <c r="AA337" s="57"/>
      <c r="AB337" s="21"/>
    </row>
    <row r="338" spans="1:28">
      <c r="A338" s="32">
        <f>Visits!A$45</f>
        <v>0</v>
      </c>
      <c r="B338" s="13"/>
      <c r="C338" s="14"/>
      <c r="D338" s="15">
        <f>Visits!D$45</f>
        <v>0</v>
      </c>
      <c r="E338" s="14"/>
      <c r="F338" s="20" t="s">
        <v>62</v>
      </c>
      <c r="G338" s="57"/>
      <c r="H338" s="24"/>
      <c r="I338" s="57"/>
      <c r="J338" s="57"/>
      <c r="K338" s="57"/>
      <c r="L338" s="57"/>
      <c r="M338" s="57"/>
      <c r="N338" s="57"/>
      <c r="O338" s="57"/>
      <c r="P338" s="57"/>
      <c r="Q338" s="57"/>
      <c r="R338" s="57"/>
      <c r="S338" s="57"/>
      <c r="T338" s="57"/>
      <c r="U338" s="57"/>
      <c r="V338" s="57"/>
      <c r="W338" s="57"/>
      <c r="X338" s="57"/>
      <c r="Y338" s="57"/>
      <c r="Z338" s="57"/>
      <c r="AA338" s="57"/>
      <c r="AB338" s="21"/>
    </row>
    <row r="339" spans="1:28">
      <c r="A339" s="32">
        <f>Visits!A$45</f>
        <v>0</v>
      </c>
      <c r="B339" s="13"/>
      <c r="C339" s="14"/>
      <c r="D339" s="14"/>
      <c r="E339" s="15">
        <f>Visits!E$45</f>
        <v>0</v>
      </c>
      <c r="F339" s="20" t="s">
        <v>61</v>
      </c>
      <c r="G339" s="57"/>
      <c r="H339" s="24"/>
      <c r="I339" s="57"/>
      <c r="J339" s="57"/>
      <c r="K339" s="57"/>
      <c r="L339" s="57"/>
      <c r="M339" s="57"/>
      <c r="N339" s="57"/>
      <c r="O339" s="57"/>
      <c r="P339" s="57"/>
      <c r="Q339" s="57"/>
      <c r="R339" s="57"/>
      <c r="S339" s="57"/>
      <c r="T339" s="57"/>
      <c r="U339" s="57"/>
      <c r="V339" s="57"/>
      <c r="W339" s="57"/>
      <c r="X339" s="57"/>
      <c r="Y339" s="57"/>
      <c r="Z339" s="57"/>
      <c r="AA339" s="57"/>
      <c r="AB339" s="21"/>
    </row>
    <row r="340" spans="1:28" s="70" customFormat="1">
      <c r="A340" s="78">
        <f>Visits!A$45</f>
        <v>0</v>
      </c>
      <c r="B340" s="68"/>
      <c r="C340" s="69"/>
      <c r="D340" s="69"/>
      <c r="E340" s="49">
        <f>Visits!E$45</f>
        <v>0</v>
      </c>
      <c r="F340" s="76" t="s">
        <v>62</v>
      </c>
      <c r="G340" s="75"/>
      <c r="H340" s="79"/>
      <c r="I340" s="75"/>
      <c r="J340" s="75"/>
      <c r="K340" s="75"/>
      <c r="L340" s="75"/>
      <c r="M340" s="75"/>
      <c r="N340" s="75"/>
      <c r="O340" s="75"/>
      <c r="P340" s="75"/>
      <c r="Q340" s="75"/>
      <c r="R340" s="75"/>
      <c r="S340" s="75"/>
      <c r="T340" s="75"/>
      <c r="U340" s="75"/>
      <c r="V340" s="75"/>
      <c r="W340" s="75"/>
      <c r="X340" s="75"/>
      <c r="Y340" s="75"/>
      <c r="Z340" s="75"/>
      <c r="AA340" s="75"/>
      <c r="AB340" s="80"/>
    </row>
    <row r="341" spans="1:28">
      <c r="A341" s="25">
        <f>Visits!A$46</f>
        <v>0</v>
      </c>
      <c r="B341" s="11">
        <f>Visits!B$46</f>
        <v>0</v>
      </c>
      <c r="C341" s="14"/>
      <c r="D341" s="14"/>
      <c r="E341" s="14"/>
      <c r="F341" s="20" t="s">
        <v>61</v>
      </c>
      <c r="G341" s="57"/>
      <c r="H341" s="24"/>
      <c r="I341" s="57"/>
      <c r="J341" s="57"/>
      <c r="K341" s="57"/>
      <c r="L341" s="57"/>
      <c r="M341" s="57"/>
      <c r="N341" s="57"/>
      <c r="O341" s="57"/>
      <c r="P341" s="57"/>
      <c r="Q341" s="57"/>
      <c r="R341" s="57"/>
      <c r="S341" s="57"/>
      <c r="T341" s="57"/>
      <c r="U341" s="57"/>
      <c r="V341" s="57"/>
      <c r="W341" s="57"/>
      <c r="X341" s="57"/>
      <c r="Y341" s="57"/>
      <c r="Z341" s="57"/>
      <c r="AA341" s="57"/>
    </row>
    <row r="342" spans="1:28">
      <c r="A342" s="25">
        <f>Visits!A$46</f>
        <v>0</v>
      </c>
      <c r="B342" s="11">
        <f>Visits!B$46</f>
        <v>0</v>
      </c>
      <c r="C342" s="17"/>
      <c r="D342" s="17"/>
      <c r="E342" s="17"/>
      <c r="F342" s="20" t="s">
        <v>62</v>
      </c>
      <c r="G342" s="57"/>
      <c r="H342" s="24"/>
      <c r="I342" s="57"/>
      <c r="J342" s="57"/>
      <c r="K342" s="57"/>
      <c r="L342" s="57"/>
      <c r="M342" s="57"/>
      <c r="N342" s="57"/>
      <c r="O342" s="57"/>
      <c r="P342" s="57"/>
      <c r="Q342" s="57"/>
      <c r="R342" s="57"/>
      <c r="S342" s="57"/>
      <c r="T342" s="57"/>
      <c r="U342" s="57"/>
      <c r="V342" s="57"/>
      <c r="W342" s="57"/>
      <c r="X342" s="57"/>
      <c r="Y342" s="57"/>
      <c r="Z342" s="57"/>
      <c r="AA342" s="57"/>
    </row>
    <row r="343" spans="1:28">
      <c r="A343" s="25">
        <f>Visits!A$46</f>
        <v>0</v>
      </c>
      <c r="B343" s="13"/>
      <c r="C343" s="15">
        <f>Visits!C$46</f>
        <v>0</v>
      </c>
      <c r="D343" s="14"/>
      <c r="E343" s="14"/>
      <c r="F343" s="20" t="s">
        <v>61</v>
      </c>
      <c r="G343" s="57"/>
      <c r="H343" s="24"/>
      <c r="I343" s="57"/>
      <c r="J343" s="57"/>
      <c r="K343" s="57"/>
      <c r="L343" s="57"/>
      <c r="M343" s="57"/>
      <c r="N343" s="57"/>
      <c r="O343" s="57"/>
      <c r="P343" s="57"/>
      <c r="Q343" s="57"/>
      <c r="R343" s="57"/>
      <c r="S343" s="57"/>
      <c r="T343" s="57"/>
      <c r="U343" s="57"/>
      <c r="V343" s="57"/>
      <c r="W343" s="57"/>
      <c r="X343" s="57"/>
      <c r="Y343" s="57"/>
      <c r="Z343" s="57"/>
      <c r="AA343" s="57"/>
    </row>
    <row r="344" spans="1:28">
      <c r="A344" s="25">
        <f>Visits!A$46</f>
        <v>0</v>
      </c>
      <c r="B344" s="13"/>
      <c r="C344" s="15">
        <f>Visits!C$46</f>
        <v>0</v>
      </c>
      <c r="D344" s="14"/>
      <c r="E344" s="14"/>
      <c r="F344" s="20" t="s">
        <v>62</v>
      </c>
      <c r="G344" s="57"/>
      <c r="H344" s="24"/>
      <c r="I344" s="57"/>
      <c r="J344" s="57"/>
      <c r="K344" s="57"/>
      <c r="L344" s="57"/>
      <c r="M344" s="57"/>
      <c r="N344" s="57"/>
      <c r="O344" s="57"/>
      <c r="P344" s="57"/>
      <c r="Q344" s="57"/>
      <c r="R344" s="57"/>
      <c r="S344" s="57"/>
      <c r="T344" s="57"/>
      <c r="U344" s="57"/>
      <c r="V344" s="57"/>
      <c r="W344" s="57"/>
      <c r="X344" s="57"/>
      <c r="Y344" s="57"/>
      <c r="Z344" s="57"/>
      <c r="AA344" s="57"/>
    </row>
    <row r="345" spans="1:28">
      <c r="A345" s="25">
        <f>Visits!A$46</f>
        <v>0</v>
      </c>
      <c r="B345" s="13"/>
      <c r="C345" s="14"/>
      <c r="D345" s="15">
        <f>Visits!D$46</f>
        <v>0</v>
      </c>
      <c r="E345" s="14"/>
      <c r="F345" s="20" t="s">
        <v>61</v>
      </c>
      <c r="G345" s="57"/>
      <c r="H345" s="24"/>
      <c r="I345" s="57"/>
      <c r="J345" s="57"/>
      <c r="K345" s="57"/>
      <c r="L345" s="57"/>
      <c r="M345" s="57"/>
      <c r="N345" s="57"/>
      <c r="O345" s="57"/>
      <c r="P345" s="57"/>
      <c r="Q345" s="57"/>
      <c r="R345" s="57"/>
      <c r="S345" s="57"/>
      <c r="T345" s="57"/>
      <c r="U345" s="57"/>
      <c r="V345" s="57"/>
      <c r="W345" s="57"/>
      <c r="X345" s="57"/>
      <c r="Y345" s="57"/>
      <c r="Z345" s="57"/>
      <c r="AA345" s="57"/>
    </row>
    <row r="346" spans="1:28">
      <c r="A346" s="25">
        <f>Visits!A$46</f>
        <v>0</v>
      </c>
      <c r="B346" s="13"/>
      <c r="C346" s="14"/>
      <c r="D346" s="15">
        <f>Visits!D$46</f>
        <v>0</v>
      </c>
      <c r="E346" s="14"/>
      <c r="F346" s="20" t="s">
        <v>62</v>
      </c>
      <c r="G346" s="57"/>
      <c r="H346" s="24"/>
      <c r="I346" s="57"/>
      <c r="J346" s="57"/>
      <c r="K346" s="57"/>
      <c r="L346" s="57"/>
      <c r="M346" s="57"/>
      <c r="N346" s="57"/>
      <c r="O346" s="57"/>
      <c r="P346" s="57"/>
      <c r="Q346" s="57"/>
      <c r="R346" s="57"/>
      <c r="S346" s="57"/>
      <c r="T346" s="57"/>
      <c r="U346" s="57"/>
      <c r="V346" s="57"/>
      <c r="W346" s="57"/>
      <c r="X346" s="57"/>
      <c r="Y346" s="57"/>
      <c r="Z346" s="57"/>
      <c r="AA346" s="57"/>
    </row>
    <row r="347" spans="1:28">
      <c r="A347" s="25">
        <f>Visits!A$46</f>
        <v>0</v>
      </c>
      <c r="B347" s="13"/>
      <c r="C347" s="14"/>
      <c r="D347" s="14"/>
      <c r="E347" s="15">
        <f>Visits!E$46</f>
        <v>0</v>
      </c>
      <c r="F347" s="20" t="s">
        <v>61</v>
      </c>
      <c r="G347" s="57"/>
      <c r="H347" s="24"/>
      <c r="I347" s="57"/>
      <c r="J347" s="57"/>
      <c r="K347" s="57"/>
      <c r="L347" s="57"/>
      <c r="M347" s="57"/>
      <c r="N347" s="57"/>
      <c r="O347" s="57"/>
      <c r="P347" s="57"/>
      <c r="Q347" s="57"/>
      <c r="R347" s="57"/>
      <c r="S347" s="57"/>
      <c r="T347" s="57"/>
      <c r="U347" s="57"/>
      <c r="V347" s="57"/>
      <c r="W347" s="57"/>
      <c r="X347" s="57"/>
      <c r="Y347" s="57"/>
      <c r="Z347" s="57"/>
      <c r="AA347" s="57"/>
    </row>
    <row r="348" spans="1:28" s="70" customFormat="1">
      <c r="A348" s="48">
        <f>Visits!A$46</f>
        <v>0</v>
      </c>
      <c r="B348" s="68"/>
      <c r="C348" s="69"/>
      <c r="D348" s="69"/>
      <c r="E348" s="49">
        <f>Visits!E$46</f>
        <v>0</v>
      </c>
      <c r="F348" s="76" t="s">
        <v>62</v>
      </c>
      <c r="G348" s="75"/>
      <c r="H348" s="79"/>
      <c r="I348" s="75"/>
      <c r="J348" s="75"/>
      <c r="K348" s="75"/>
      <c r="L348" s="75"/>
      <c r="M348" s="75"/>
      <c r="N348" s="75"/>
      <c r="O348" s="75"/>
      <c r="P348" s="75"/>
      <c r="Q348" s="75"/>
      <c r="R348" s="75"/>
      <c r="S348" s="75"/>
      <c r="T348" s="75"/>
      <c r="U348" s="75"/>
      <c r="V348" s="75"/>
      <c r="W348" s="75"/>
      <c r="X348" s="75"/>
      <c r="Y348" s="75"/>
      <c r="Z348" s="75"/>
      <c r="AA348" s="75"/>
    </row>
    <row r="349" spans="1:28">
      <c r="A349" s="32">
        <f>Visits!A$47</f>
        <v>0</v>
      </c>
      <c r="B349" s="11">
        <f>Visits!B$47</f>
        <v>0</v>
      </c>
      <c r="C349" s="14"/>
      <c r="D349" s="14"/>
      <c r="E349" s="14"/>
      <c r="F349" s="20" t="s">
        <v>61</v>
      </c>
      <c r="G349" s="57"/>
      <c r="H349" s="24"/>
      <c r="I349" s="57"/>
      <c r="J349" s="57"/>
      <c r="K349" s="57"/>
      <c r="L349" s="57"/>
      <c r="M349" s="57"/>
      <c r="N349" s="57"/>
      <c r="O349" s="57"/>
      <c r="P349" s="57"/>
      <c r="Q349" s="57"/>
      <c r="R349" s="57"/>
      <c r="S349" s="57"/>
      <c r="T349" s="57"/>
      <c r="U349" s="57"/>
      <c r="V349" s="57"/>
      <c r="W349" s="57"/>
      <c r="X349" s="57"/>
      <c r="Y349" s="57"/>
      <c r="Z349" s="57"/>
      <c r="AA349" s="57"/>
      <c r="AB349" s="21"/>
    </row>
    <row r="350" spans="1:28">
      <c r="A350" s="32">
        <f>Visits!A$47</f>
        <v>0</v>
      </c>
      <c r="B350" s="11">
        <f>Visits!B$47</f>
        <v>0</v>
      </c>
      <c r="C350" s="17"/>
      <c r="D350" s="17"/>
      <c r="E350" s="17"/>
      <c r="F350" s="20" t="s">
        <v>62</v>
      </c>
      <c r="G350" s="57"/>
      <c r="H350" s="24"/>
      <c r="I350" s="57"/>
      <c r="J350" s="57"/>
      <c r="K350" s="57"/>
      <c r="L350" s="57"/>
      <c r="M350" s="57"/>
      <c r="N350" s="57"/>
      <c r="O350" s="57"/>
      <c r="P350" s="57"/>
      <c r="Q350" s="57"/>
      <c r="R350" s="57"/>
      <c r="S350" s="57"/>
      <c r="T350" s="57"/>
      <c r="U350" s="57"/>
      <c r="V350" s="57"/>
      <c r="W350" s="57"/>
      <c r="X350" s="57"/>
      <c r="Y350" s="57"/>
      <c r="Z350" s="57"/>
      <c r="AA350" s="57"/>
      <c r="AB350" s="21"/>
    </row>
    <row r="351" spans="1:28">
      <c r="A351" s="32">
        <f>Visits!A$47</f>
        <v>0</v>
      </c>
      <c r="B351" s="13"/>
      <c r="C351" s="15">
        <f>Visits!C$47</f>
        <v>0</v>
      </c>
      <c r="D351" s="14"/>
      <c r="E351" s="14"/>
      <c r="F351" s="20" t="s">
        <v>61</v>
      </c>
      <c r="G351" s="57"/>
      <c r="H351" s="24"/>
      <c r="I351" s="57"/>
      <c r="J351" s="57"/>
      <c r="K351" s="57"/>
      <c r="L351" s="57"/>
      <c r="M351" s="57"/>
      <c r="N351" s="57"/>
      <c r="O351" s="57"/>
      <c r="P351" s="57"/>
      <c r="Q351" s="57"/>
      <c r="R351" s="57"/>
      <c r="S351" s="57"/>
      <c r="T351" s="57"/>
      <c r="U351" s="57"/>
      <c r="V351" s="57"/>
      <c r="W351" s="57"/>
      <c r="X351" s="57"/>
      <c r="Y351" s="57"/>
      <c r="Z351" s="57"/>
      <c r="AA351" s="57"/>
      <c r="AB351" s="21"/>
    </row>
    <row r="352" spans="1:28">
      <c r="A352" s="32">
        <f>Visits!A$47</f>
        <v>0</v>
      </c>
      <c r="B352" s="13"/>
      <c r="C352" s="15">
        <f>Visits!C$47</f>
        <v>0</v>
      </c>
      <c r="D352" s="14"/>
      <c r="E352" s="14"/>
      <c r="F352" s="20" t="s">
        <v>62</v>
      </c>
      <c r="G352" s="57"/>
      <c r="H352" s="24"/>
      <c r="I352" s="57"/>
      <c r="J352" s="57"/>
      <c r="K352" s="57"/>
      <c r="L352" s="57"/>
      <c r="M352" s="57"/>
      <c r="N352" s="57"/>
      <c r="O352" s="57"/>
      <c r="P352" s="57"/>
      <c r="Q352" s="57"/>
      <c r="R352" s="57"/>
      <c r="S352" s="57"/>
      <c r="T352" s="57"/>
      <c r="U352" s="57"/>
      <c r="V352" s="57"/>
      <c r="W352" s="57"/>
      <c r="X352" s="57"/>
      <c r="Y352" s="57"/>
      <c r="Z352" s="57"/>
      <c r="AA352" s="57"/>
      <c r="AB352" s="21"/>
    </row>
    <row r="353" spans="1:28">
      <c r="A353" s="32">
        <f>Visits!A$47</f>
        <v>0</v>
      </c>
      <c r="B353" s="13"/>
      <c r="C353" s="14"/>
      <c r="D353" s="15">
        <f>Visits!D$47</f>
        <v>0</v>
      </c>
      <c r="E353" s="14"/>
      <c r="F353" s="20" t="s">
        <v>61</v>
      </c>
      <c r="G353" s="57"/>
      <c r="H353" s="24"/>
      <c r="I353" s="57"/>
      <c r="J353" s="57"/>
      <c r="K353" s="57"/>
      <c r="L353" s="57"/>
      <c r="M353" s="57"/>
      <c r="N353" s="57"/>
      <c r="O353" s="57"/>
      <c r="P353" s="57"/>
      <c r="Q353" s="57"/>
      <c r="R353" s="57"/>
      <c r="S353" s="57"/>
      <c r="T353" s="57"/>
      <c r="U353" s="57"/>
      <c r="V353" s="57"/>
      <c r="W353" s="57"/>
      <c r="X353" s="57"/>
      <c r="Y353" s="57"/>
      <c r="Z353" s="57"/>
      <c r="AA353" s="57"/>
      <c r="AB353" s="21"/>
    </row>
    <row r="354" spans="1:28">
      <c r="A354" s="32">
        <f>Visits!A$47</f>
        <v>0</v>
      </c>
      <c r="B354" s="13"/>
      <c r="C354" s="14"/>
      <c r="D354" s="15">
        <f>Visits!D$47</f>
        <v>0</v>
      </c>
      <c r="E354" s="14"/>
      <c r="F354" s="20" t="s">
        <v>62</v>
      </c>
      <c r="G354" s="57"/>
      <c r="H354" s="24"/>
      <c r="I354" s="57"/>
      <c r="J354" s="57"/>
      <c r="K354" s="57"/>
      <c r="L354" s="57"/>
      <c r="M354" s="57"/>
      <c r="N354" s="57"/>
      <c r="O354" s="57"/>
      <c r="P354" s="57"/>
      <c r="Q354" s="57"/>
      <c r="R354" s="57"/>
      <c r="S354" s="57"/>
      <c r="T354" s="57"/>
      <c r="U354" s="57"/>
      <c r="V354" s="57"/>
      <c r="W354" s="57"/>
      <c r="X354" s="57"/>
      <c r="Y354" s="57"/>
      <c r="Z354" s="57"/>
      <c r="AA354" s="57"/>
      <c r="AB354" s="21"/>
    </row>
    <row r="355" spans="1:28">
      <c r="A355" s="32">
        <f>Visits!A$47</f>
        <v>0</v>
      </c>
      <c r="B355" s="13"/>
      <c r="C355" s="14"/>
      <c r="D355" s="14"/>
      <c r="E355" s="15">
        <f>Visits!E$47</f>
        <v>0</v>
      </c>
      <c r="F355" s="20" t="s">
        <v>61</v>
      </c>
      <c r="G355" s="57"/>
      <c r="H355" s="24"/>
      <c r="I355" s="57"/>
      <c r="J355" s="57"/>
      <c r="K355" s="57"/>
      <c r="L355" s="57"/>
      <c r="M355" s="57"/>
      <c r="N355" s="57"/>
      <c r="O355" s="57"/>
      <c r="P355" s="57"/>
      <c r="Q355" s="57"/>
      <c r="R355" s="57"/>
      <c r="S355" s="57"/>
      <c r="T355" s="57"/>
      <c r="U355" s="57"/>
      <c r="V355" s="57"/>
      <c r="W355" s="57"/>
      <c r="X355" s="57"/>
      <c r="Y355" s="57"/>
      <c r="Z355" s="57"/>
      <c r="AA355" s="57"/>
      <c r="AB355" s="21"/>
    </row>
    <row r="356" spans="1:28" s="70" customFormat="1">
      <c r="A356" s="78">
        <f>Visits!A$47</f>
        <v>0</v>
      </c>
      <c r="B356" s="68"/>
      <c r="C356" s="69"/>
      <c r="D356" s="69"/>
      <c r="E356" s="49">
        <f>Visits!E$47</f>
        <v>0</v>
      </c>
      <c r="F356" s="76" t="s">
        <v>62</v>
      </c>
      <c r="G356" s="75"/>
      <c r="H356" s="79"/>
      <c r="I356" s="75"/>
      <c r="J356" s="75"/>
      <c r="K356" s="75"/>
      <c r="L356" s="75"/>
      <c r="M356" s="75"/>
      <c r="N356" s="75"/>
      <c r="O356" s="75"/>
      <c r="P356" s="75"/>
      <c r="Q356" s="75"/>
      <c r="R356" s="75"/>
      <c r="S356" s="75"/>
      <c r="T356" s="75"/>
      <c r="U356" s="75"/>
      <c r="V356" s="75"/>
      <c r="W356" s="75"/>
      <c r="X356" s="75"/>
      <c r="Y356" s="75"/>
      <c r="Z356" s="75"/>
      <c r="AA356" s="75"/>
      <c r="AB356" s="80"/>
    </row>
    <row r="357" spans="1:28">
      <c r="A357" s="25">
        <f>Visits!A$48</f>
        <v>0</v>
      </c>
      <c r="B357" s="11">
        <f>Visits!B$48</f>
        <v>0</v>
      </c>
      <c r="C357" s="14"/>
      <c r="D357" s="14"/>
      <c r="E357" s="14"/>
      <c r="F357" s="20" t="s">
        <v>61</v>
      </c>
      <c r="G357" s="57"/>
      <c r="H357" s="24"/>
      <c r="I357" s="57"/>
      <c r="J357" s="57"/>
      <c r="K357" s="57"/>
      <c r="L357" s="57"/>
      <c r="M357" s="57"/>
      <c r="N357" s="57"/>
      <c r="O357" s="57"/>
      <c r="P357" s="57"/>
      <c r="Q357" s="57"/>
      <c r="R357" s="57"/>
      <c r="S357" s="57"/>
      <c r="T357" s="57"/>
      <c r="U357" s="57"/>
      <c r="V357" s="57"/>
      <c r="W357" s="57"/>
      <c r="X357" s="57"/>
      <c r="Y357" s="57"/>
      <c r="Z357" s="57"/>
      <c r="AA357" s="57"/>
    </row>
    <row r="358" spans="1:28">
      <c r="A358" s="25">
        <f>Visits!A$48</f>
        <v>0</v>
      </c>
      <c r="B358" s="11">
        <f>Visits!B$48</f>
        <v>0</v>
      </c>
      <c r="C358" s="17"/>
      <c r="D358" s="17"/>
      <c r="E358" s="17"/>
      <c r="F358" s="20" t="s">
        <v>62</v>
      </c>
      <c r="G358" s="57"/>
      <c r="H358" s="24"/>
      <c r="I358" s="57"/>
      <c r="J358" s="57"/>
      <c r="K358" s="57"/>
      <c r="L358" s="57"/>
      <c r="M358" s="57"/>
      <c r="N358" s="57"/>
      <c r="O358" s="57"/>
      <c r="P358" s="57"/>
      <c r="Q358" s="57"/>
      <c r="R358" s="57"/>
      <c r="S358" s="57"/>
      <c r="T358" s="57"/>
      <c r="U358" s="57"/>
      <c r="V358" s="57"/>
      <c r="W358" s="57"/>
      <c r="X358" s="57"/>
      <c r="Y358" s="57"/>
      <c r="Z358" s="57"/>
      <c r="AA358" s="57"/>
    </row>
    <row r="359" spans="1:28">
      <c r="A359" s="25">
        <f>Visits!A$48</f>
        <v>0</v>
      </c>
      <c r="B359" s="13"/>
      <c r="C359" s="15">
        <f>Visits!C$48</f>
        <v>0</v>
      </c>
      <c r="D359" s="14"/>
      <c r="E359" s="14"/>
      <c r="F359" s="20" t="s">
        <v>61</v>
      </c>
      <c r="G359" s="57"/>
      <c r="H359" s="24"/>
      <c r="I359" s="57"/>
      <c r="J359" s="57"/>
      <c r="K359" s="57"/>
      <c r="L359" s="57"/>
      <c r="M359" s="57"/>
      <c r="N359" s="57"/>
      <c r="O359" s="57"/>
      <c r="P359" s="57"/>
      <c r="Q359" s="57"/>
      <c r="R359" s="57"/>
      <c r="S359" s="57"/>
      <c r="T359" s="57"/>
      <c r="U359" s="57"/>
      <c r="V359" s="57"/>
      <c r="W359" s="57"/>
      <c r="X359" s="57"/>
      <c r="Y359" s="57"/>
      <c r="Z359" s="57"/>
      <c r="AA359" s="57"/>
    </row>
    <row r="360" spans="1:28">
      <c r="A360" s="25">
        <f>Visits!A$48</f>
        <v>0</v>
      </c>
      <c r="B360" s="13"/>
      <c r="C360" s="15">
        <f>Visits!C$48</f>
        <v>0</v>
      </c>
      <c r="D360" s="14"/>
      <c r="E360" s="14"/>
      <c r="F360" s="20" t="s">
        <v>62</v>
      </c>
      <c r="G360" s="57"/>
      <c r="H360" s="24"/>
      <c r="I360" s="57"/>
      <c r="J360" s="57"/>
      <c r="K360" s="57"/>
      <c r="L360" s="57"/>
      <c r="M360" s="57"/>
      <c r="N360" s="57"/>
      <c r="O360" s="57"/>
      <c r="P360" s="57"/>
      <c r="Q360" s="57"/>
      <c r="R360" s="57"/>
      <c r="S360" s="57"/>
      <c r="T360" s="57"/>
      <c r="U360" s="57"/>
      <c r="V360" s="57"/>
      <c r="W360" s="57"/>
      <c r="X360" s="57"/>
      <c r="Y360" s="57"/>
      <c r="Z360" s="57"/>
      <c r="AA360" s="57"/>
    </row>
    <row r="361" spans="1:28">
      <c r="A361" s="25">
        <f>Visits!A$48</f>
        <v>0</v>
      </c>
      <c r="B361" s="13"/>
      <c r="C361" s="14"/>
      <c r="D361" s="15">
        <f>Visits!D$48</f>
        <v>0</v>
      </c>
      <c r="E361" s="14"/>
      <c r="F361" s="20" t="s">
        <v>61</v>
      </c>
      <c r="G361" s="57"/>
      <c r="H361" s="24"/>
      <c r="I361" s="57"/>
      <c r="J361" s="57"/>
      <c r="K361" s="57"/>
      <c r="L361" s="57"/>
      <c r="M361" s="57"/>
      <c r="N361" s="57"/>
      <c r="O361" s="57"/>
      <c r="P361" s="57"/>
      <c r="Q361" s="57"/>
      <c r="R361" s="57"/>
      <c r="S361" s="57"/>
      <c r="T361" s="57"/>
      <c r="U361" s="57"/>
      <c r="V361" s="57"/>
      <c r="W361" s="57"/>
      <c r="X361" s="57"/>
      <c r="Y361" s="57"/>
      <c r="Z361" s="57"/>
      <c r="AA361" s="57"/>
    </row>
    <row r="362" spans="1:28">
      <c r="A362" s="25">
        <f>Visits!A$48</f>
        <v>0</v>
      </c>
      <c r="B362" s="13"/>
      <c r="C362" s="14"/>
      <c r="D362" s="15">
        <f>Visits!D$48</f>
        <v>0</v>
      </c>
      <c r="E362" s="14"/>
      <c r="F362" s="20" t="s">
        <v>62</v>
      </c>
      <c r="G362" s="57"/>
      <c r="H362" s="24"/>
      <c r="I362" s="57"/>
      <c r="J362" s="57"/>
      <c r="K362" s="57"/>
      <c r="L362" s="57"/>
      <c r="M362" s="57"/>
      <c r="N362" s="57"/>
      <c r="O362" s="57"/>
      <c r="P362" s="57"/>
      <c r="Q362" s="57"/>
      <c r="R362" s="57"/>
      <c r="S362" s="57"/>
      <c r="T362" s="57"/>
      <c r="U362" s="57"/>
      <c r="V362" s="57"/>
      <c r="W362" s="57"/>
      <c r="X362" s="57"/>
      <c r="Y362" s="57"/>
      <c r="Z362" s="57"/>
      <c r="AA362" s="57"/>
    </row>
    <row r="363" spans="1:28">
      <c r="A363" s="25">
        <f>Visits!A$48</f>
        <v>0</v>
      </c>
      <c r="B363" s="13"/>
      <c r="C363" s="14"/>
      <c r="D363" s="14"/>
      <c r="E363" s="15">
        <f>Visits!E$48</f>
        <v>0</v>
      </c>
      <c r="F363" s="20" t="s">
        <v>61</v>
      </c>
      <c r="G363" s="57"/>
      <c r="H363" s="24"/>
      <c r="I363" s="57"/>
      <c r="J363" s="57"/>
      <c r="K363" s="57"/>
      <c r="L363" s="57"/>
      <c r="M363" s="57"/>
      <c r="N363" s="57"/>
      <c r="O363" s="57"/>
      <c r="P363" s="57"/>
      <c r="Q363" s="57"/>
      <c r="R363" s="57"/>
      <c r="S363" s="57"/>
      <c r="T363" s="57"/>
      <c r="U363" s="57"/>
      <c r="V363" s="57"/>
      <c r="W363" s="57"/>
      <c r="X363" s="57"/>
      <c r="Y363" s="57"/>
      <c r="Z363" s="57"/>
      <c r="AA363" s="57"/>
    </row>
    <row r="364" spans="1:28" s="70" customFormat="1">
      <c r="A364" s="48">
        <f>Visits!A$48</f>
        <v>0</v>
      </c>
      <c r="B364" s="68"/>
      <c r="C364" s="69"/>
      <c r="D364" s="69"/>
      <c r="E364" s="49">
        <f>Visits!E$48</f>
        <v>0</v>
      </c>
      <c r="F364" s="76" t="s">
        <v>62</v>
      </c>
      <c r="G364" s="75"/>
      <c r="H364" s="79"/>
      <c r="I364" s="75"/>
      <c r="J364" s="75"/>
      <c r="K364" s="75"/>
      <c r="L364" s="75"/>
      <c r="M364" s="75"/>
      <c r="N364" s="75"/>
      <c r="O364" s="75"/>
      <c r="P364" s="75"/>
      <c r="Q364" s="75"/>
      <c r="R364" s="75"/>
      <c r="S364" s="75"/>
      <c r="T364" s="75"/>
      <c r="U364" s="75"/>
      <c r="V364" s="75"/>
      <c r="W364" s="75"/>
      <c r="X364" s="75"/>
      <c r="Y364" s="75"/>
      <c r="Z364" s="75"/>
      <c r="AA364" s="75"/>
    </row>
    <row r="365" spans="1:28">
      <c r="A365" s="32">
        <f>Visits!A$49</f>
        <v>0</v>
      </c>
      <c r="B365" s="11">
        <f>Visits!B$49</f>
        <v>0</v>
      </c>
      <c r="C365" s="14"/>
      <c r="D365" s="14"/>
      <c r="E365" s="14"/>
      <c r="F365" s="20" t="s">
        <v>61</v>
      </c>
      <c r="G365" s="57"/>
      <c r="H365" s="24"/>
      <c r="I365" s="57"/>
      <c r="J365" s="57"/>
      <c r="K365" s="57"/>
      <c r="L365" s="57"/>
      <c r="M365" s="57"/>
      <c r="N365" s="57"/>
      <c r="O365" s="57"/>
      <c r="P365" s="57"/>
      <c r="Q365" s="57"/>
      <c r="R365" s="57"/>
      <c r="S365" s="57"/>
      <c r="T365" s="57"/>
      <c r="U365" s="57"/>
      <c r="V365" s="57"/>
      <c r="W365" s="57"/>
      <c r="X365" s="57"/>
      <c r="Y365" s="57"/>
      <c r="Z365" s="57"/>
      <c r="AA365" s="57"/>
      <c r="AB365" s="21"/>
    </row>
    <row r="366" spans="1:28">
      <c r="A366" s="32">
        <f>Visits!A$49</f>
        <v>0</v>
      </c>
      <c r="B366" s="11">
        <f>Visits!B$49</f>
        <v>0</v>
      </c>
      <c r="C366" s="17"/>
      <c r="D366" s="17"/>
      <c r="E366" s="17"/>
      <c r="F366" s="20" t="s">
        <v>62</v>
      </c>
      <c r="G366" s="57"/>
      <c r="H366" s="24"/>
      <c r="I366" s="57"/>
      <c r="J366" s="57"/>
      <c r="K366" s="57"/>
      <c r="L366" s="57"/>
      <c r="M366" s="57"/>
      <c r="N366" s="57"/>
      <c r="O366" s="57"/>
      <c r="P366" s="57"/>
      <c r="Q366" s="57"/>
      <c r="R366" s="57"/>
      <c r="S366" s="57"/>
      <c r="T366" s="57"/>
      <c r="U366" s="57"/>
      <c r="V366" s="57"/>
      <c r="W366" s="57"/>
      <c r="X366" s="57"/>
      <c r="Y366" s="57"/>
      <c r="Z366" s="57"/>
      <c r="AA366" s="57"/>
      <c r="AB366" s="21"/>
    </row>
    <row r="367" spans="1:28">
      <c r="A367" s="32">
        <f>Visits!A$49</f>
        <v>0</v>
      </c>
      <c r="B367" s="13"/>
      <c r="C367" s="15">
        <f>Visits!C$49</f>
        <v>0</v>
      </c>
      <c r="D367" s="14"/>
      <c r="E367" s="14"/>
      <c r="F367" s="20" t="s">
        <v>61</v>
      </c>
      <c r="G367" s="57"/>
      <c r="H367" s="24"/>
      <c r="I367" s="57"/>
      <c r="J367" s="57"/>
      <c r="K367" s="57"/>
      <c r="L367" s="57"/>
      <c r="M367" s="57"/>
      <c r="N367" s="57"/>
      <c r="O367" s="57"/>
      <c r="P367" s="57"/>
      <c r="Q367" s="57"/>
      <c r="R367" s="57"/>
      <c r="S367" s="57"/>
      <c r="T367" s="57"/>
      <c r="U367" s="57"/>
      <c r="V367" s="57"/>
      <c r="W367" s="57"/>
      <c r="X367" s="57"/>
      <c r="Y367" s="57"/>
      <c r="Z367" s="57"/>
      <c r="AA367" s="57"/>
      <c r="AB367" s="21"/>
    </row>
    <row r="368" spans="1:28">
      <c r="A368" s="32">
        <f>Visits!A$49</f>
        <v>0</v>
      </c>
      <c r="B368" s="13"/>
      <c r="C368" s="15">
        <f>Visits!C$49</f>
        <v>0</v>
      </c>
      <c r="D368" s="14"/>
      <c r="E368" s="14"/>
      <c r="F368" s="20" t="s">
        <v>62</v>
      </c>
      <c r="G368" s="57"/>
      <c r="H368" s="24"/>
      <c r="I368" s="57"/>
      <c r="J368" s="57"/>
      <c r="K368" s="57"/>
      <c r="L368" s="57"/>
      <c r="M368" s="57"/>
      <c r="N368" s="57"/>
      <c r="O368" s="57"/>
      <c r="P368" s="57"/>
      <c r="Q368" s="57"/>
      <c r="R368" s="57"/>
      <c r="S368" s="57"/>
      <c r="T368" s="57"/>
      <c r="U368" s="57"/>
      <c r="V368" s="57"/>
      <c r="W368" s="57"/>
      <c r="X368" s="57"/>
      <c r="Y368" s="57"/>
      <c r="Z368" s="57"/>
      <c r="AA368" s="57"/>
      <c r="AB368" s="21"/>
    </row>
    <row r="369" spans="1:28">
      <c r="A369" s="32">
        <f>Visits!A$49</f>
        <v>0</v>
      </c>
      <c r="B369" s="13"/>
      <c r="C369" s="14"/>
      <c r="D369" s="15">
        <f>Visits!D$49</f>
        <v>0</v>
      </c>
      <c r="E369" s="14"/>
      <c r="F369" s="20" t="s">
        <v>61</v>
      </c>
      <c r="G369" s="57"/>
      <c r="H369" s="24"/>
      <c r="I369" s="57"/>
      <c r="J369" s="57"/>
      <c r="K369" s="57"/>
      <c r="L369" s="57"/>
      <c r="M369" s="57"/>
      <c r="N369" s="57"/>
      <c r="O369" s="57"/>
      <c r="P369" s="57"/>
      <c r="Q369" s="57"/>
      <c r="R369" s="57"/>
      <c r="S369" s="57"/>
      <c r="T369" s="57"/>
      <c r="U369" s="57"/>
      <c r="V369" s="57"/>
      <c r="W369" s="57"/>
      <c r="X369" s="57"/>
      <c r="Y369" s="57"/>
      <c r="Z369" s="57"/>
      <c r="AA369" s="57"/>
      <c r="AB369" s="21"/>
    </row>
    <row r="370" spans="1:28">
      <c r="A370" s="32">
        <f>Visits!A$49</f>
        <v>0</v>
      </c>
      <c r="B370" s="13"/>
      <c r="C370" s="14"/>
      <c r="D370" s="15">
        <f>Visits!D$49</f>
        <v>0</v>
      </c>
      <c r="E370" s="14"/>
      <c r="F370" s="20" t="s">
        <v>62</v>
      </c>
      <c r="G370" s="57"/>
      <c r="H370" s="24"/>
      <c r="I370" s="57"/>
      <c r="J370" s="57"/>
      <c r="K370" s="57"/>
      <c r="L370" s="57"/>
      <c r="M370" s="57"/>
      <c r="N370" s="57"/>
      <c r="O370" s="57"/>
      <c r="P370" s="57"/>
      <c r="Q370" s="57"/>
      <c r="R370" s="57"/>
      <c r="S370" s="57"/>
      <c r="T370" s="57"/>
      <c r="U370" s="57"/>
      <c r="V370" s="57"/>
      <c r="W370" s="57"/>
      <c r="X370" s="57"/>
      <c r="Y370" s="57"/>
      <c r="Z370" s="57"/>
      <c r="AA370" s="57"/>
      <c r="AB370" s="21"/>
    </row>
    <row r="371" spans="1:28">
      <c r="A371" s="32">
        <f>Visits!A$49</f>
        <v>0</v>
      </c>
      <c r="B371" s="13"/>
      <c r="C371" s="14"/>
      <c r="D371" s="14"/>
      <c r="E371" s="15">
        <f>Visits!E$49</f>
        <v>0</v>
      </c>
      <c r="F371" s="20" t="s">
        <v>61</v>
      </c>
      <c r="G371" s="57"/>
      <c r="H371" s="24"/>
      <c r="I371" s="57"/>
      <c r="J371" s="57"/>
      <c r="K371" s="57"/>
      <c r="L371" s="57"/>
      <c r="M371" s="57"/>
      <c r="N371" s="57"/>
      <c r="O371" s="57"/>
      <c r="P371" s="57"/>
      <c r="Q371" s="57"/>
      <c r="R371" s="57"/>
      <c r="S371" s="57"/>
      <c r="T371" s="57"/>
      <c r="U371" s="57"/>
      <c r="V371" s="57"/>
      <c r="W371" s="57"/>
      <c r="X371" s="57"/>
      <c r="Y371" s="57"/>
      <c r="Z371" s="57"/>
      <c r="AA371" s="57"/>
      <c r="AB371" s="21"/>
    </row>
    <row r="372" spans="1:28" s="70" customFormat="1">
      <c r="A372" s="78">
        <f>Visits!A$49</f>
        <v>0</v>
      </c>
      <c r="B372" s="68"/>
      <c r="C372" s="69"/>
      <c r="D372" s="69"/>
      <c r="E372" s="49">
        <f>Visits!E$49</f>
        <v>0</v>
      </c>
      <c r="F372" s="76" t="s">
        <v>62</v>
      </c>
      <c r="G372" s="75"/>
      <c r="H372" s="79"/>
      <c r="I372" s="75"/>
      <c r="J372" s="75"/>
      <c r="K372" s="75"/>
      <c r="L372" s="75"/>
      <c r="M372" s="75"/>
      <c r="N372" s="75"/>
      <c r="O372" s="75"/>
      <c r="P372" s="75"/>
      <c r="Q372" s="75"/>
      <c r="R372" s="75"/>
      <c r="S372" s="75"/>
      <c r="T372" s="75"/>
      <c r="U372" s="75"/>
      <c r="V372" s="75"/>
      <c r="W372" s="75"/>
      <c r="X372" s="75"/>
      <c r="Y372" s="75"/>
      <c r="Z372" s="75"/>
      <c r="AA372" s="75"/>
      <c r="AB372" s="80"/>
    </row>
    <row r="373" spans="1:28">
      <c r="A373" s="25">
        <f>Visits!A$50</f>
        <v>0</v>
      </c>
      <c r="B373" s="11">
        <f>Visits!B$50</f>
        <v>0</v>
      </c>
      <c r="C373" s="14"/>
      <c r="D373" s="14"/>
      <c r="E373" s="14"/>
      <c r="F373" s="20" t="s">
        <v>61</v>
      </c>
      <c r="G373" s="57"/>
      <c r="H373" s="24"/>
      <c r="I373" s="57"/>
      <c r="J373" s="57"/>
      <c r="K373" s="57"/>
      <c r="L373" s="57"/>
      <c r="M373" s="57"/>
      <c r="N373" s="57"/>
      <c r="O373" s="57"/>
      <c r="P373" s="57"/>
      <c r="Q373" s="57"/>
      <c r="R373" s="57"/>
      <c r="S373" s="57"/>
      <c r="T373" s="57"/>
      <c r="U373" s="57"/>
      <c r="V373" s="57"/>
      <c r="W373" s="57"/>
      <c r="X373" s="57"/>
      <c r="Y373" s="57"/>
      <c r="Z373" s="57"/>
      <c r="AA373" s="57"/>
    </row>
    <row r="374" spans="1:28">
      <c r="A374" s="25">
        <f>Visits!A$50</f>
        <v>0</v>
      </c>
      <c r="B374" s="11">
        <f>Visits!B$50</f>
        <v>0</v>
      </c>
      <c r="C374" s="17"/>
      <c r="D374" s="17"/>
      <c r="E374" s="17"/>
      <c r="F374" s="20" t="s">
        <v>62</v>
      </c>
      <c r="G374" s="57"/>
      <c r="H374" s="24"/>
      <c r="I374" s="57"/>
      <c r="J374" s="57"/>
      <c r="K374" s="57"/>
      <c r="L374" s="57"/>
      <c r="M374" s="57"/>
      <c r="N374" s="57"/>
      <c r="O374" s="57"/>
      <c r="P374" s="57"/>
      <c r="Q374" s="57"/>
      <c r="R374" s="57"/>
      <c r="S374" s="57"/>
      <c r="T374" s="57"/>
      <c r="U374" s="57"/>
      <c r="V374" s="57"/>
      <c r="W374" s="57"/>
      <c r="X374" s="57"/>
      <c r="Y374" s="57"/>
      <c r="Z374" s="57"/>
      <c r="AA374" s="57"/>
    </row>
    <row r="375" spans="1:28">
      <c r="A375" s="25">
        <f>Visits!A$50</f>
        <v>0</v>
      </c>
      <c r="B375" s="13"/>
      <c r="C375" s="15">
        <f>Visits!C$50</f>
        <v>0</v>
      </c>
      <c r="D375" s="14"/>
      <c r="E375" s="14"/>
      <c r="F375" s="20" t="s">
        <v>61</v>
      </c>
      <c r="G375" s="57"/>
      <c r="H375" s="24"/>
      <c r="I375" s="57"/>
      <c r="J375" s="57"/>
      <c r="K375" s="57"/>
      <c r="L375" s="57"/>
      <c r="M375" s="57"/>
      <c r="N375" s="57"/>
      <c r="O375" s="57"/>
      <c r="P375" s="57"/>
      <c r="Q375" s="57"/>
      <c r="R375" s="57"/>
      <c r="S375" s="57"/>
      <c r="T375" s="57"/>
      <c r="U375" s="57"/>
      <c r="V375" s="57"/>
      <c r="W375" s="57"/>
      <c r="X375" s="57"/>
      <c r="Y375" s="57"/>
      <c r="Z375" s="57"/>
      <c r="AA375" s="57"/>
    </row>
    <row r="376" spans="1:28">
      <c r="A376" s="25">
        <f>Visits!A$50</f>
        <v>0</v>
      </c>
      <c r="B376" s="13"/>
      <c r="C376" s="15">
        <f>Visits!C$50</f>
        <v>0</v>
      </c>
      <c r="D376" s="14"/>
      <c r="E376" s="14"/>
      <c r="F376" s="20" t="s">
        <v>62</v>
      </c>
      <c r="G376" s="57"/>
      <c r="H376" s="24"/>
      <c r="I376" s="57"/>
      <c r="J376" s="57"/>
      <c r="K376" s="57"/>
      <c r="L376" s="57"/>
      <c r="M376" s="57"/>
      <c r="N376" s="57"/>
      <c r="O376" s="57"/>
      <c r="P376" s="57"/>
      <c r="Q376" s="57"/>
      <c r="R376" s="57"/>
      <c r="S376" s="57"/>
      <c r="T376" s="57"/>
      <c r="U376" s="57"/>
      <c r="V376" s="57"/>
      <c r="W376" s="57"/>
      <c r="X376" s="57"/>
      <c r="Y376" s="57"/>
      <c r="Z376" s="57"/>
      <c r="AA376" s="57"/>
    </row>
    <row r="377" spans="1:28">
      <c r="A377" s="25">
        <f>Visits!A$50</f>
        <v>0</v>
      </c>
      <c r="B377" s="13"/>
      <c r="C377" s="14"/>
      <c r="D377" s="15">
        <f>Visits!D$50</f>
        <v>0</v>
      </c>
      <c r="E377" s="14"/>
      <c r="F377" s="20" t="s">
        <v>61</v>
      </c>
      <c r="G377" s="57"/>
      <c r="H377" s="24"/>
      <c r="I377" s="57"/>
      <c r="J377" s="57"/>
      <c r="K377" s="57"/>
      <c r="L377" s="57"/>
      <c r="M377" s="57"/>
      <c r="N377" s="57"/>
      <c r="O377" s="57"/>
      <c r="P377" s="57"/>
      <c r="Q377" s="57"/>
      <c r="R377" s="57"/>
      <c r="S377" s="57"/>
      <c r="T377" s="57"/>
      <c r="U377" s="57"/>
      <c r="V377" s="57"/>
      <c r="W377" s="57"/>
      <c r="X377" s="57"/>
      <c r="Y377" s="57"/>
      <c r="Z377" s="57"/>
      <c r="AA377" s="57"/>
    </row>
    <row r="378" spans="1:28">
      <c r="A378" s="25">
        <f>Visits!A$50</f>
        <v>0</v>
      </c>
      <c r="B378" s="13"/>
      <c r="C378" s="14"/>
      <c r="D378" s="15">
        <f>Visits!D$50</f>
        <v>0</v>
      </c>
      <c r="E378" s="14"/>
      <c r="F378" s="20" t="s">
        <v>62</v>
      </c>
      <c r="G378" s="57"/>
      <c r="H378" s="24"/>
      <c r="I378" s="57"/>
      <c r="J378" s="57"/>
      <c r="K378" s="57"/>
      <c r="L378" s="57"/>
      <c r="M378" s="57"/>
      <c r="N378" s="57"/>
      <c r="O378" s="57"/>
      <c r="P378" s="57"/>
      <c r="Q378" s="57"/>
      <c r="R378" s="57"/>
      <c r="S378" s="57"/>
      <c r="T378" s="57"/>
      <c r="U378" s="57"/>
      <c r="V378" s="57"/>
      <c r="W378" s="57"/>
      <c r="X378" s="57"/>
      <c r="Y378" s="57"/>
      <c r="Z378" s="57"/>
      <c r="AA378" s="57"/>
    </row>
    <row r="379" spans="1:28">
      <c r="A379" s="25">
        <f>Visits!A$50</f>
        <v>0</v>
      </c>
      <c r="B379" s="13"/>
      <c r="C379" s="14"/>
      <c r="D379" s="14"/>
      <c r="E379" s="15">
        <f>Visits!E$50</f>
        <v>0</v>
      </c>
      <c r="F379" s="20" t="s">
        <v>61</v>
      </c>
      <c r="G379" s="57"/>
      <c r="H379" s="24"/>
      <c r="I379" s="57"/>
      <c r="J379" s="57"/>
      <c r="K379" s="57"/>
      <c r="L379" s="57"/>
      <c r="M379" s="57"/>
      <c r="N379" s="57"/>
      <c r="O379" s="57"/>
      <c r="P379" s="57"/>
      <c r="Q379" s="57"/>
      <c r="R379" s="57"/>
      <c r="S379" s="57"/>
      <c r="T379" s="57"/>
      <c r="U379" s="57"/>
      <c r="V379" s="57"/>
      <c r="W379" s="57"/>
      <c r="X379" s="57"/>
      <c r="Y379" s="57"/>
      <c r="Z379" s="57"/>
      <c r="AA379" s="57"/>
    </row>
    <row r="380" spans="1:28" s="70" customFormat="1">
      <c r="A380" s="48">
        <f>Visits!A$50</f>
        <v>0</v>
      </c>
      <c r="B380" s="68"/>
      <c r="C380" s="69"/>
      <c r="D380" s="69"/>
      <c r="E380" s="49">
        <f>Visits!E$50</f>
        <v>0</v>
      </c>
      <c r="F380" s="76" t="s">
        <v>62</v>
      </c>
      <c r="G380" s="75"/>
      <c r="H380" s="79"/>
      <c r="I380" s="75"/>
      <c r="J380" s="75"/>
      <c r="K380" s="75"/>
      <c r="L380" s="75"/>
      <c r="M380" s="75"/>
      <c r="N380" s="75"/>
      <c r="O380" s="75"/>
      <c r="P380" s="75"/>
      <c r="Q380" s="75"/>
      <c r="R380" s="75"/>
      <c r="S380" s="75"/>
      <c r="T380" s="75"/>
      <c r="U380" s="75"/>
      <c r="V380" s="75"/>
      <c r="W380" s="75"/>
      <c r="X380" s="75"/>
      <c r="Y380" s="75"/>
      <c r="Z380" s="75"/>
      <c r="AA380" s="75"/>
    </row>
    <row r="381" spans="1:28">
      <c r="A381" s="32">
        <f>Visits!A$51</f>
        <v>0</v>
      </c>
      <c r="B381" s="11">
        <f>Visits!B$51</f>
        <v>0</v>
      </c>
      <c r="C381" s="14"/>
      <c r="D381" s="14"/>
      <c r="E381" s="14"/>
      <c r="F381" s="20" t="s">
        <v>61</v>
      </c>
      <c r="G381" s="57"/>
      <c r="H381" s="24"/>
      <c r="I381" s="57"/>
      <c r="J381" s="57"/>
      <c r="K381" s="57"/>
      <c r="L381" s="57"/>
      <c r="M381" s="57"/>
      <c r="N381" s="57"/>
      <c r="O381" s="57"/>
      <c r="P381" s="57"/>
      <c r="Q381" s="57"/>
      <c r="R381" s="57"/>
      <c r="S381" s="57"/>
      <c r="T381" s="57"/>
      <c r="U381" s="57"/>
      <c r="V381" s="57"/>
      <c r="W381" s="57"/>
      <c r="X381" s="57"/>
      <c r="Y381" s="57"/>
      <c r="Z381" s="57"/>
      <c r="AA381" s="57"/>
      <c r="AB381" s="21"/>
    </row>
    <row r="382" spans="1:28">
      <c r="A382" s="32">
        <f>Visits!A$51</f>
        <v>0</v>
      </c>
      <c r="B382" s="11">
        <f>Visits!B$51</f>
        <v>0</v>
      </c>
      <c r="C382" s="17"/>
      <c r="D382" s="17"/>
      <c r="E382" s="17"/>
      <c r="F382" s="20" t="s">
        <v>62</v>
      </c>
      <c r="G382" s="57"/>
      <c r="H382" s="24"/>
      <c r="I382" s="57"/>
      <c r="J382" s="57"/>
      <c r="K382" s="57"/>
      <c r="L382" s="57"/>
      <c r="M382" s="57"/>
      <c r="N382" s="57"/>
      <c r="O382" s="57"/>
      <c r="P382" s="57"/>
      <c r="Q382" s="57"/>
      <c r="R382" s="57"/>
      <c r="S382" s="57"/>
      <c r="T382" s="57"/>
      <c r="U382" s="57"/>
      <c r="V382" s="57"/>
      <c r="W382" s="57"/>
      <c r="X382" s="57"/>
      <c r="Y382" s="57"/>
      <c r="Z382" s="57"/>
      <c r="AA382" s="57"/>
      <c r="AB382" s="21"/>
    </row>
    <row r="383" spans="1:28">
      <c r="A383" s="32">
        <f>Visits!A$51</f>
        <v>0</v>
      </c>
      <c r="B383" s="13"/>
      <c r="C383" s="15">
        <f>Visits!C$51</f>
        <v>0</v>
      </c>
      <c r="D383" s="14"/>
      <c r="E383" s="14"/>
      <c r="F383" s="20" t="s">
        <v>61</v>
      </c>
      <c r="G383" s="57"/>
      <c r="H383" s="24"/>
      <c r="I383" s="57"/>
      <c r="J383" s="57"/>
      <c r="K383" s="57"/>
      <c r="L383" s="57"/>
      <c r="M383" s="57"/>
      <c r="N383" s="57"/>
      <c r="O383" s="57"/>
      <c r="P383" s="57"/>
      <c r="Q383" s="57"/>
      <c r="R383" s="57"/>
      <c r="S383" s="57"/>
      <c r="T383" s="57"/>
      <c r="U383" s="57"/>
      <c r="V383" s="57"/>
      <c r="W383" s="57"/>
      <c r="X383" s="57"/>
      <c r="Y383" s="57"/>
      <c r="Z383" s="57"/>
      <c r="AA383" s="57"/>
      <c r="AB383" s="21"/>
    </row>
    <row r="384" spans="1:28">
      <c r="A384" s="32">
        <f>Visits!A$51</f>
        <v>0</v>
      </c>
      <c r="B384" s="13"/>
      <c r="C384" s="15">
        <f>Visits!C$51</f>
        <v>0</v>
      </c>
      <c r="D384" s="14"/>
      <c r="E384" s="14"/>
      <c r="F384" s="20" t="s">
        <v>62</v>
      </c>
      <c r="G384" s="57"/>
      <c r="H384" s="24"/>
      <c r="I384" s="57"/>
      <c r="J384" s="57"/>
      <c r="K384" s="57"/>
      <c r="L384" s="57"/>
      <c r="M384" s="57"/>
      <c r="N384" s="57"/>
      <c r="O384" s="57"/>
      <c r="P384" s="57"/>
      <c r="Q384" s="57"/>
      <c r="R384" s="57"/>
      <c r="S384" s="57"/>
      <c r="T384" s="57"/>
      <c r="U384" s="57"/>
      <c r="V384" s="57"/>
      <c r="W384" s="57"/>
      <c r="X384" s="57"/>
      <c r="Y384" s="57"/>
      <c r="Z384" s="57"/>
      <c r="AA384" s="57"/>
      <c r="AB384" s="21"/>
    </row>
    <row r="385" spans="1:28">
      <c r="A385" s="32">
        <f>Visits!A$51</f>
        <v>0</v>
      </c>
      <c r="B385" s="13"/>
      <c r="C385" s="14"/>
      <c r="D385" s="15">
        <f>Visits!D$51</f>
        <v>0</v>
      </c>
      <c r="E385" s="14"/>
      <c r="F385" s="20" t="s">
        <v>61</v>
      </c>
      <c r="G385" s="57"/>
      <c r="H385" s="24"/>
      <c r="I385" s="57"/>
      <c r="J385" s="57"/>
      <c r="K385" s="57"/>
      <c r="L385" s="57"/>
      <c r="M385" s="57"/>
      <c r="N385" s="57"/>
      <c r="O385" s="57"/>
      <c r="P385" s="57"/>
      <c r="Q385" s="57"/>
      <c r="R385" s="57"/>
      <c r="S385" s="57"/>
      <c r="T385" s="57"/>
      <c r="U385" s="57"/>
      <c r="V385" s="57"/>
      <c r="W385" s="57"/>
      <c r="X385" s="57"/>
      <c r="Y385" s="57"/>
      <c r="Z385" s="57"/>
      <c r="AA385" s="57"/>
      <c r="AB385" s="21"/>
    </row>
    <row r="386" spans="1:28">
      <c r="A386" s="32">
        <f>Visits!A$51</f>
        <v>0</v>
      </c>
      <c r="B386" s="13"/>
      <c r="C386" s="14"/>
      <c r="D386" s="15">
        <f>Visits!D$51</f>
        <v>0</v>
      </c>
      <c r="E386" s="14"/>
      <c r="F386" s="20" t="s">
        <v>62</v>
      </c>
      <c r="G386" s="57"/>
      <c r="H386" s="24"/>
      <c r="I386" s="57"/>
      <c r="J386" s="57"/>
      <c r="K386" s="57"/>
      <c r="L386" s="57"/>
      <c r="M386" s="57"/>
      <c r="N386" s="57"/>
      <c r="O386" s="57"/>
      <c r="P386" s="57"/>
      <c r="Q386" s="57"/>
      <c r="R386" s="57"/>
      <c r="S386" s="57"/>
      <c r="T386" s="57"/>
      <c r="U386" s="57"/>
      <c r="V386" s="57"/>
      <c r="W386" s="57"/>
      <c r="X386" s="57"/>
      <c r="Y386" s="57"/>
      <c r="Z386" s="57"/>
      <c r="AA386" s="57"/>
      <c r="AB386" s="21"/>
    </row>
    <row r="387" spans="1:28">
      <c r="A387" s="32">
        <f>Visits!A$51</f>
        <v>0</v>
      </c>
      <c r="B387" s="13"/>
      <c r="C387" s="14"/>
      <c r="D387" s="14"/>
      <c r="E387" s="15">
        <f>Visits!E$51</f>
        <v>0</v>
      </c>
      <c r="F387" s="20" t="s">
        <v>61</v>
      </c>
      <c r="G387" s="57"/>
      <c r="H387" s="24"/>
      <c r="I387" s="57"/>
      <c r="J387" s="57"/>
      <c r="K387" s="57"/>
      <c r="L387" s="57"/>
      <c r="M387" s="57"/>
      <c r="N387" s="57"/>
      <c r="O387" s="57"/>
      <c r="P387" s="57"/>
      <c r="Q387" s="57"/>
      <c r="R387" s="57"/>
      <c r="S387" s="57"/>
      <c r="T387" s="57"/>
      <c r="U387" s="57"/>
      <c r="V387" s="57"/>
      <c r="W387" s="57"/>
      <c r="X387" s="57"/>
      <c r="Y387" s="57"/>
      <c r="Z387" s="57"/>
      <c r="AA387" s="57"/>
      <c r="AB387" s="21"/>
    </row>
    <row r="388" spans="1:28" s="70" customFormat="1">
      <c r="A388" s="78">
        <f>Visits!A$51</f>
        <v>0</v>
      </c>
      <c r="B388" s="68"/>
      <c r="C388" s="69"/>
      <c r="D388" s="69"/>
      <c r="E388" s="49">
        <f>Visits!E$51</f>
        <v>0</v>
      </c>
      <c r="F388" s="76" t="s">
        <v>62</v>
      </c>
      <c r="G388" s="75"/>
      <c r="H388" s="79"/>
      <c r="I388" s="75"/>
      <c r="J388" s="75"/>
      <c r="K388" s="75"/>
      <c r="L388" s="75"/>
      <c r="M388" s="75"/>
      <c r="N388" s="75"/>
      <c r="O388" s="75"/>
      <c r="P388" s="75"/>
      <c r="Q388" s="75"/>
      <c r="R388" s="75"/>
      <c r="S388" s="75"/>
      <c r="T388" s="75"/>
      <c r="U388" s="75"/>
      <c r="V388" s="75"/>
      <c r="W388" s="75"/>
      <c r="X388" s="75"/>
      <c r="Y388" s="75"/>
      <c r="Z388" s="75"/>
      <c r="AA388" s="75"/>
      <c r="AB388" s="80"/>
    </row>
    <row r="389" spans="1:28">
      <c r="A389" s="25">
        <f>Visits!A$52</f>
        <v>0</v>
      </c>
      <c r="B389" s="11">
        <f>Visits!B$52</f>
        <v>0</v>
      </c>
      <c r="C389" s="14"/>
      <c r="D389" s="14"/>
      <c r="E389" s="14"/>
      <c r="F389" s="20" t="s">
        <v>61</v>
      </c>
      <c r="G389" s="57"/>
      <c r="H389" s="24"/>
      <c r="I389" s="57"/>
      <c r="J389" s="57"/>
      <c r="K389" s="57"/>
      <c r="L389" s="57"/>
      <c r="M389" s="57"/>
      <c r="N389" s="57"/>
      <c r="O389" s="57"/>
      <c r="P389" s="57"/>
      <c r="Q389" s="57"/>
      <c r="R389" s="57"/>
      <c r="S389" s="57"/>
      <c r="T389" s="57"/>
      <c r="U389" s="57"/>
      <c r="V389" s="57"/>
      <c r="W389" s="57"/>
      <c r="X389" s="57"/>
      <c r="Y389" s="57"/>
      <c r="Z389" s="57"/>
      <c r="AA389" s="57"/>
    </row>
    <row r="390" spans="1:28">
      <c r="A390" s="25">
        <f>Visits!A$52</f>
        <v>0</v>
      </c>
      <c r="B390" s="11">
        <f>Visits!B$52</f>
        <v>0</v>
      </c>
      <c r="C390" s="17"/>
      <c r="D390" s="17"/>
      <c r="E390" s="17"/>
      <c r="F390" s="20" t="s">
        <v>62</v>
      </c>
      <c r="G390" s="57"/>
      <c r="H390" s="24"/>
      <c r="I390" s="57"/>
      <c r="J390" s="57"/>
      <c r="K390" s="57"/>
      <c r="L390" s="57"/>
      <c r="M390" s="57"/>
      <c r="N390" s="57"/>
      <c r="O390" s="57"/>
      <c r="P390" s="57"/>
      <c r="Q390" s="57"/>
      <c r="R390" s="57"/>
      <c r="S390" s="57"/>
      <c r="T390" s="57"/>
      <c r="U390" s="57"/>
      <c r="V390" s="57"/>
      <c r="W390" s="57"/>
      <c r="X390" s="57"/>
      <c r="Y390" s="57"/>
      <c r="Z390" s="57"/>
      <c r="AA390" s="57"/>
    </row>
    <row r="391" spans="1:28">
      <c r="A391" s="25">
        <f>Visits!A$52</f>
        <v>0</v>
      </c>
      <c r="B391" s="13"/>
      <c r="C391" s="15">
        <f>Visits!C$52</f>
        <v>0</v>
      </c>
      <c r="D391" s="14"/>
      <c r="E391" s="14"/>
      <c r="F391" s="20" t="s">
        <v>61</v>
      </c>
      <c r="G391" s="57"/>
      <c r="H391" s="24"/>
      <c r="I391" s="57"/>
      <c r="J391" s="57"/>
      <c r="K391" s="57"/>
      <c r="L391" s="57"/>
      <c r="M391" s="57"/>
      <c r="N391" s="57"/>
      <c r="O391" s="57"/>
      <c r="P391" s="57"/>
      <c r="Q391" s="57"/>
      <c r="R391" s="57"/>
      <c r="S391" s="57"/>
      <c r="T391" s="57"/>
      <c r="U391" s="57"/>
      <c r="V391" s="57"/>
      <c r="W391" s="57"/>
      <c r="X391" s="57"/>
      <c r="Y391" s="57"/>
      <c r="Z391" s="57"/>
      <c r="AA391" s="57"/>
    </row>
    <row r="392" spans="1:28">
      <c r="A392" s="25">
        <f>Visits!A$52</f>
        <v>0</v>
      </c>
      <c r="B392" s="13"/>
      <c r="C392" s="15">
        <f>Visits!C$52</f>
        <v>0</v>
      </c>
      <c r="D392" s="14"/>
      <c r="E392" s="14"/>
      <c r="F392" s="20" t="s">
        <v>62</v>
      </c>
      <c r="G392" s="57"/>
      <c r="H392" s="24"/>
      <c r="I392" s="57"/>
      <c r="J392" s="57"/>
      <c r="K392" s="57"/>
      <c r="L392" s="57"/>
      <c r="M392" s="57"/>
      <c r="N392" s="57"/>
      <c r="O392" s="57"/>
      <c r="P392" s="57"/>
      <c r="Q392" s="57"/>
      <c r="R392" s="57"/>
      <c r="S392" s="57"/>
      <c r="T392" s="57"/>
      <c r="U392" s="57"/>
      <c r="V392" s="57"/>
      <c r="W392" s="57"/>
      <c r="X392" s="57"/>
      <c r="Y392" s="57"/>
      <c r="Z392" s="57"/>
      <c r="AA392" s="57"/>
    </row>
    <row r="393" spans="1:28">
      <c r="A393" s="25">
        <f>Visits!A$52</f>
        <v>0</v>
      </c>
      <c r="B393" s="13"/>
      <c r="C393" s="14"/>
      <c r="D393" s="15">
        <f>Visits!D$52</f>
        <v>0</v>
      </c>
      <c r="E393" s="14"/>
      <c r="F393" s="20" t="s">
        <v>61</v>
      </c>
      <c r="G393" s="57"/>
      <c r="H393" s="24"/>
      <c r="I393" s="57"/>
      <c r="J393" s="57"/>
      <c r="K393" s="57"/>
      <c r="L393" s="57"/>
      <c r="M393" s="57"/>
      <c r="N393" s="57"/>
      <c r="O393" s="57"/>
      <c r="P393" s="57"/>
      <c r="Q393" s="57"/>
      <c r="R393" s="57"/>
      <c r="S393" s="57"/>
      <c r="T393" s="57"/>
      <c r="U393" s="57"/>
      <c r="V393" s="57"/>
      <c r="W393" s="57"/>
      <c r="X393" s="57"/>
      <c r="Y393" s="57"/>
      <c r="Z393" s="57"/>
      <c r="AA393" s="57"/>
    </row>
    <row r="394" spans="1:28">
      <c r="A394" s="25">
        <f>Visits!A$52</f>
        <v>0</v>
      </c>
      <c r="B394" s="13"/>
      <c r="C394" s="14"/>
      <c r="D394" s="15">
        <f>Visits!D$52</f>
        <v>0</v>
      </c>
      <c r="E394" s="14"/>
      <c r="F394" s="20" t="s">
        <v>62</v>
      </c>
      <c r="G394" s="57"/>
      <c r="H394" s="24"/>
      <c r="I394" s="57"/>
      <c r="J394" s="57"/>
      <c r="K394" s="57"/>
      <c r="L394" s="57"/>
      <c r="M394" s="57"/>
      <c r="N394" s="57"/>
      <c r="O394" s="57"/>
      <c r="P394" s="57"/>
      <c r="Q394" s="57"/>
      <c r="R394" s="57"/>
      <c r="S394" s="57"/>
      <c r="T394" s="57"/>
      <c r="U394" s="57"/>
      <c r="V394" s="57"/>
      <c r="W394" s="57"/>
      <c r="X394" s="57"/>
      <c r="Y394" s="57"/>
      <c r="Z394" s="57"/>
      <c r="AA394" s="57"/>
    </row>
    <row r="395" spans="1:28">
      <c r="A395" s="25">
        <f>Visits!A$52</f>
        <v>0</v>
      </c>
      <c r="B395" s="13"/>
      <c r="C395" s="14"/>
      <c r="D395" s="14"/>
      <c r="E395" s="15">
        <f>Visits!E$52</f>
        <v>0</v>
      </c>
      <c r="F395" s="20" t="s">
        <v>61</v>
      </c>
      <c r="G395" s="57"/>
      <c r="H395" s="24"/>
      <c r="I395" s="57"/>
      <c r="J395" s="57"/>
      <c r="K395" s="57"/>
      <c r="L395" s="57"/>
      <c r="M395" s="57"/>
      <c r="N395" s="57"/>
      <c r="O395" s="57"/>
      <c r="P395" s="57"/>
      <c r="Q395" s="57"/>
      <c r="R395" s="57"/>
      <c r="S395" s="57"/>
      <c r="T395" s="57"/>
      <c r="U395" s="57"/>
      <c r="V395" s="57"/>
      <c r="W395" s="57"/>
      <c r="X395" s="57"/>
      <c r="Y395" s="57"/>
      <c r="Z395" s="57"/>
      <c r="AA395" s="57"/>
    </row>
    <row r="396" spans="1:28" s="70" customFormat="1">
      <c r="A396" s="48">
        <f>Visits!A$52</f>
        <v>0</v>
      </c>
      <c r="B396" s="68"/>
      <c r="C396" s="69"/>
      <c r="D396" s="69"/>
      <c r="E396" s="49">
        <f>Visits!E$52</f>
        <v>0</v>
      </c>
      <c r="F396" s="76" t="s">
        <v>62</v>
      </c>
      <c r="G396" s="75"/>
      <c r="H396" s="79"/>
      <c r="I396" s="75"/>
      <c r="J396" s="75"/>
      <c r="K396" s="75"/>
      <c r="L396" s="75"/>
      <c r="M396" s="75"/>
      <c r="N396" s="75"/>
      <c r="O396" s="75"/>
      <c r="P396" s="75"/>
      <c r="Q396" s="75"/>
      <c r="R396" s="75"/>
      <c r="S396" s="75"/>
      <c r="T396" s="75"/>
      <c r="U396" s="75"/>
      <c r="V396" s="75"/>
      <c r="W396" s="75"/>
      <c r="X396" s="75"/>
      <c r="Y396" s="75"/>
      <c r="Z396" s="75"/>
      <c r="AA396" s="75"/>
    </row>
    <row r="397" spans="1:28">
      <c r="A397" s="32">
        <f>Visits!A$53</f>
        <v>0</v>
      </c>
      <c r="B397" s="11">
        <f>Visits!B$53</f>
        <v>0</v>
      </c>
      <c r="C397" s="14"/>
      <c r="D397" s="14"/>
      <c r="E397" s="14"/>
      <c r="F397" s="20" t="s">
        <v>61</v>
      </c>
      <c r="G397" s="57"/>
      <c r="H397" s="24"/>
      <c r="I397" s="57"/>
      <c r="J397" s="57"/>
      <c r="K397" s="57"/>
      <c r="L397" s="57"/>
      <c r="M397" s="57"/>
      <c r="N397" s="57"/>
      <c r="O397" s="57"/>
      <c r="P397" s="57"/>
      <c r="Q397" s="57"/>
      <c r="R397" s="57"/>
      <c r="S397" s="57"/>
      <c r="T397" s="57"/>
      <c r="U397" s="57"/>
      <c r="V397" s="57"/>
      <c r="W397" s="57"/>
      <c r="X397" s="57"/>
      <c r="Y397" s="57"/>
      <c r="Z397" s="57"/>
      <c r="AA397" s="57"/>
      <c r="AB397" s="21"/>
    </row>
    <row r="398" spans="1:28">
      <c r="A398" s="32">
        <f>Visits!A$53</f>
        <v>0</v>
      </c>
      <c r="B398" s="11">
        <f>Visits!B$53</f>
        <v>0</v>
      </c>
      <c r="C398" s="17"/>
      <c r="D398" s="17"/>
      <c r="E398" s="17"/>
      <c r="F398" s="20" t="s">
        <v>62</v>
      </c>
      <c r="G398" s="57"/>
      <c r="H398" s="24"/>
      <c r="I398" s="57"/>
      <c r="J398" s="57"/>
      <c r="K398" s="57"/>
      <c r="L398" s="57"/>
      <c r="M398" s="57"/>
      <c r="N398" s="57"/>
      <c r="O398" s="57"/>
      <c r="P398" s="57"/>
      <c r="Q398" s="57"/>
      <c r="R398" s="57"/>
      <c r="S398" s="57"/>
      <c r="T398" s="57"/>
      <c r="U398" s="57"/>
      <c r="V398" s="57"/>
      <c r="W398" s="57"/>
      <c r="X398" s="57"/>
      <c r="Y398" s="57"/>
      <c r="Z398" s="57"/>
      <c r="AA398" s="57"/>
      <c r="AB398" s="21"/>
    </row>
    <row r="399" spans="1:28">
      <c r="A399" s="32">
        <f>Visits!A$53</f>
        <v>0</v>
      </c>
      <c r="B399" s="13"/>
      <c r="C399" s="15">
        <f>Visits!C$53</f>
        <v>0</v>
      </c>
      <c r="D399" s="14"/>
      <c r="E399" s="14"/>
      <c r="F399" s="20" t="s">
        <v>61</v>
      </c>
      <c r="G399" s="57"/>
      <c r="H399" s="24"/>
      <c r="I399" s="57"/>
      <c r="J399" s="57"/>
      <c r="K399" s="57"/>
      <c r="L399" s="57"/>
      <c r="M399" s="57"/>
      <c r="N399" s="57"/>
      <c r="O399" s="57"/>
      <c r="P399" s="57"/>
      <c r="Q399" s="57"/>
      <c r="R399" s="57"/>
      <c r="S399" s="57"/>
      <c r="T399" s="57"/>
      <c r="U399" s="57"/>
      <c r="V399" s="57"/>
      <c r="W399" s="57"/>
      <c r="X399" s="57"/>
      <c r="Y399" s="57"/>
      <c r="Z399" s="57"/>
      <c r="AA399" s="57"/>
      <c r="AB399" s="21"/>
    </row>
    <row r="400" spans="1:28">
      <c r="A400" s="32">
        <f>Visits!A$53</f>
        <v>0</v>
      </c>
      <c r="B400" s="13"/>
      <c r="C400" s="15">
        <f>Visits!C$53</f>
        <v>0</v>
      </c>
      <c r="D400" s="14"/>
      <c r="E400" s="14"/>
      <c r="F400" s="20" t="s">
        <v>62</v>
      </c>
      <c r="G400" s="57"/>
      <c r="H400" s="24"/>
      <c r="I400" s="57"/>
      <c r="J400" s="57"/>
      <c r="K400" s="57"/>
      <c r="L400" s="57"/>
      <c r="M400" s="57"/>
      <c r="N400" s="57"/>
      <c r="O400" s="57"/>
      <c r="P400" s="57"/>
      <c r="Q400" s="57"/>
      <c r="R400" s="57"/>
      <c r="S400" s="57"/>
      <c r="T400" s="57"/>
      <c r="U400" s="57"/>
      <c r="V400" s="57"/>
      <c r="W400" s="57"/>
      <c r="X400" s="57"/>
      <c r="Y400" s="57"/>
      <c r="Z400" s="57"/>
      <c r="AA400" s="57"/>
      <c r="AB400" s="21"/>
    </row>
    <row r="401" spans="1:28">
      <c r="A401" s="32">
        <f>Visits!A$53</f>
        <v>0</v>
      </c>
      <c r="B401" s="13"/>
      <c r="C401" s="14"/>
      <c r="D401" s="15">
        <f>Visits!D$53</f>
        <v>0</v>
      </c>
      <c r="E401" s="14"/>
      <c r="F401" s="20" t="s">
        <v>61</v>
      </c>
      <c r="G401" s="57"/>
      <c r="H401" s="24"/>
      <c r="I401" s="57"/>
      <c r="J401" s="57"/>
      <c r="K401" s="57"/>
      <c r="L401" s="57"/>
      <c r="M401" s="57"/>
      <c r="N401" s="57"/>
      <c r="O401" s="57"/>
      <c r="P401" s="57"/>
      <c r="Q401" s="57"/>
      <c r="R401" s="57"/>
      <c r="S401" s="57"/>
      <c r="T401" s="57"/>
      <c r="U401" s="57"/>
      <c r="V401" s="57"/>
      <c r="W401" s="57"/>
      <c r="X401" s="57"/>
      <c r="Y401" s="57"/>
      <c r="Z401" s="57"/>
      <c r="AA401" s="57"/>
      <c r="AB401" s="21"/>
    </row>
    <row r="402" spans="1:28">
      <c r="A402" s="32">
        <f>Visits!A$53</f>
        <v>0</v>
      </c>
      <c r="B402" s="13"/>
      <c r="C402" s="14"/>
      <c r="D402" s="15">
        <f>Visits!D$53</f>
        <v>0</v>
      </c>
      <c r="E402" s="14"/>
      <c r="F402" s="20" t="s">
        <v>62</v>
      </c>
      <c r="G402" s="57"/>
      <c r="H402" s="24"/>
      <c r="I402" s="57"/>
      <c r="J402" s="57"/>
      <c r="K402" s="57"/>
      <c r="L402" s="57"/>
      <c r="M402" s="57"/>
      <c r="N402" s="57"/>
      <c r="O402" s="57"/>
      <c r="P402" s="57"/>
      <c r="Q402" s="57"/>
      <c r="R402" s="57"/>
      <c r="S402" s="57"/>
      <c r="T402" s="57"/>
      <c r="U402" s="57"/>
      <c r="V402" s="57"/>
      <c r="W402" s="57"/>
      <c r="X402" s="57"/>
      <c r="Y402" s="57"/>
      <c r="Z402" s="57"/>
      <c r="AA402" s="57"/>
      <c r="AB402" s="21"/>
    </row>
    <row r="403" spans="1:28">
      <c r="A403" s="32">
        <f>Visits!A$53</f>
        <v>0</v>
      </c>
      <c r="B403" s="13"/>
      <c r="C403" s="14"/>
      <c r="D403" s="14"/>
      <c r="E403" s="15">
        <f>Visits!E$53</f>
        <v>0</v>
      </c>
      <c r="F403" s="20" t="s">
        <v>61</v>
      </c>
      <c r="G403" s="57"/>
      <c r="H403" s="24"/>
      <c r="I403" s="57"/>
      <c r="J403" s="57"/>
      <c r="K403" s="57"/>
      <c r="L403" s="57"/>
      <c r="M403" s="57"/>
      <c r="N403" s="57"/>
      <c r="O403" s="57"/>
      <c r="P403" s="57"/>
      <c r="Q403" s="57"/>
      <c r="R403" s="57"/>
      <c r="S403" s="57"/>
      <c r="T403" s="57"/>
      <c r="U403" s="57"/>
      <c r="V403" s="57"/>
      <c r="W403" s="57"/>
      <c r="X403" s="57"/>
      <c r="Y403" s="57"/>
      <c r="Z403" s="57"/>
      <c r="AA403" s="57"/>
      <c r="AB403" s="21"/>
    </row>
    <row r="404" spans="1:28" s="70" customFormat="1">
      <c r="A404" s="78">
        <f>Visits!A$53</f>
        <v>0</v>
      </c>
      <c r="B404" s="68"/>
      <c r="C404" s="69"/>
      <c r="D404" s="69"/>
      <c r="E404" s="49">
        <f>Visits!E$53</f>
        <v>0</v>
      </c>
      <c r="F404" s="76" t="s">
        <v>62</v>
      </c>
      <c r="G404" s="75"/>
      <c r="H404" s="79"/>
      <c r="I404" s="75"/>
      <c r="J404" s="75"/>
      <c r="K404" s="75"/>
      <c r="L404" s="75"/>
      <c r="M404" s="75"/>
      <c r="N404" s="75"/>
      <c r="O404" s="75"/>
      <c r="P404" s="75"/>
      <c r="Q404" s="75"/>
      <c r="R404" s="75"/>
      <c r="S404" s="75"/>
      <c r="T404" s="75"/>
      <c r="U404" s="75"/>
      <c r="V404" s="75"/>
      <c r="W404" s="75"/>
      <c r="X404" s="75"/>
      <c r="Y404" s="75"/>
      <c r="Z404" s="75"/>
      <c r="AA404" s="75"/>
      <c r="AB404" s="80"/>
    </row>
    <row r="405" spans="1:28">
      <c r="A405" s="25">
        <f>Visits!A$54</f>
        <v>0</v>
      </c>
      <c r="B405" s="11">
        <f>Visits!B$54</f>
        <v>0</v>
      </c>
      <c r="C405" s="14"/>
      <c r="D405" s="14"/>
      <c r="E405" s="14"/>
      <c r="F405" s="20" t="s">
        <v>61</v>
      </c>
      <c r="G405" s="57"/>
      <c r="H405" s="24"/>
      <c r="I405" s="57"/>
      <c r="J405" s="57"/>
      <c r="K405" s="57"/>
      <c r="L405" s="57"/>
      <c r="M405" s="57"/>
      <c r="N405" s="57"/>
      <c r="O405" s="57"/>
      <c r="P405" s="57"/>
      <c r="Q405" s="57"/>
      <c r="R405" s="57"/>
      <c r="S405" s="57"/>
      <c r="T405" s="57"/>
      <c r="U405" s="57"/>
      <c r="V405" s="57"/>
      <c r="W405" s="57"/>
      <c r="X405" s="57"/>
      <c r="Y405" s="57"/>
      <c r="Z405" s="57"/>
      <c r="AA405" s="57"/>
    </row>
    <row r="406" spans="1:28">
      <c r="A406" s="25">
        <f>Visits!A$54</f>
        <v>0</v>
      </c>
      <c r="B406" s="11">
        <f>Visits!B$54</f>
        <v>0</v>
      </c>
      <c r="C406" s="17"/>
      <c r="D406" s="17"/>
      <c r="E406" s="17"/>
      <c r="F406" s="20" t="s">
        <v>62</v>
      </c>
      <c r="G406" s="57"/>
      <c r="H406" s="24"/>
      <c r="I406" s="57"/>
      <c r="J406" s="57"/>
      <c r="K406" s="57"/>
      <c r="L406" s="57"/>
      <c r="M406" s="57"/>
      <c r="N406" s="57"/>
      <c r="O406" s="57"/>
      <c r="P406" s="57"/>
      <c r="Q406" s="57"/>
      <c r="R406" s="57"/>
      <c r="S406" s="57"/>
      <c r="T406" s="57"/>
      <c r="U406" s="57"/>
      <c r="V406" s="57"/>
      <c r="W406" s="57"/>
      <c r="X406" s="57"/>
      <c r="Y406" s="57"/>
      <c r="Z406" s="57"/>
      <c r="AA406" s="57"/>
    </row>
    <row r="407" spans="1:28">
      <c r="A407" s="25">
        <f>Visits!A$54</f>
        <v>0</v>
      </c>
      <c r="B407" s="13"/>
      <c r="C407" s="15">
        <f>Visits!C$54</f>
        <v>0</v>
      </c>
      <c r="D407" s="14"/>
      <c r="E407" s="14"/>
      <c r="F407" s="20" t="s">
        <v>61</v>
      </c>
      <c r="G407" s="57"/>
      <c r="H407" s="24"/>
      <c r="I407" s="57"/>
      <c r="J407" s="57"/>
      <c r="K407" s="57"/>
      <c r="L407" s="57"/>
      <c r="M407" s="57"/>
      <c r="N407" s="57"/>
      <c r="O407" s="57"/>
      <c r="P407" s="57"/>
      <c r="Q407" s="57"/>
      <c r="R407" s="57"/>
      <c r="S407" s="57"/>
      <c r="T407" s="57"/>
      <c r="U407" s="57"/>
      <c r="V407" s="57"/>
      <c r="W407" s="57"/>
      <c r="X407" s="57"/>
      <c r="Y407" s="57"/>
      <c r="Z407" s="57"/>
      <c r="AA407" s="57"/>
    </row>
    <row r="408" spans="1:28">
      <c r="A408" s="25">
        <f>Visits!A$54</f>
        <v>0</v>
      </c>
      <c r="B408" s="13"/>
      <c r="C408" s="15">
        <f>Visits!C$54</f>
        <v>0</v>
      </c>
      <c r="D408" s="14"/>
      <c r="E408" s="14"/>
      <c r="F408" s="20" t="s">
        <v>62</v>
      </c>
      <c r="G408" s="57"/>
      <c r="H408" s="24"/>
      <c r="I408" s="57"/>
      <c r="J408" s="57"/>
      <c r="K408" s="57"/>
      <c r="L408" s="57"/>
      <c r="M408" s="57"/>
      <c r="N408" s="57"/>
      <c r="O408" s="57"/>
      <c r="P408" s="57"/>
      <c r="Q408" s="57"/>
      <c r="R408" s="57"/>
      <c r="S408" s="57"/>
      <c r="T408" s="57"/>
      <c r="U408" s="57"/>
      <c r="V408" s="57"/>
      <c r="W408" s="57"/>
      <c r="X408" s="57"/>
      <c r="Y408" s="57"/>
      <c r="Z408" s="57"/>
      <c r="AA408" s="57"/>
    </row>
    <row r="409" spans="1:28">
      <c r="A409" s="25">
        <f>Visits!A$54</f>
        <v>0</v>
      </c>
      <c r="B409" s="13"/>
      <c r="C409" s="14"/>
      <c r="D409" s="15">
        <f>Visits!D$54</f>
        <v>0</v>
      </c>
      <c r="E409" s="14"/>
      <c r="F409" s="20" t="s">
        <v>61</v>
      </c>
      <c r="G409" s="57"/>
      <c r="H409" s="24"/>
      <c r="I409" s="57"/>
      <c r="J409" s="57"/>
      <c r="K409" s="57"/>
      <c r="L409" s="57"/>
      <c r="M409" s="57"/>
      <c r="N409" s="57"/>
      <c r="O409" s="57"/>
      <c r="P409" s="57"/>
      <c r="Q409" s="57"/>
      <c r="R409" s="57"/>
      <c r="S409" s="57"/>
      <c r="T409" s="57"/>
      <c r="U409" s="57"/>
      <c r="V409" s="57"/>
      <c r="W409" s="57"/>
      <c r="X409" s="57"/>
      <c r="Y409" s="57"/>
      <c r="Z409" s="57"/>
      <c r="AA409" s="57"/>
    </row>
    <row r="410" spans="1:28">
      <c r="A410" s="25">
        <f>Visits!A$54</f>
        <v>0</v>
      </c>
      <c r="B410" s="13"/>
      <c r="C410" s="14"/>
      <c r="D410" s="15">
        <f>Visits!D$54</f>
        <v>0</v>
      </c>
      <c r="E410" s="14"/>
      <c r="F410" s="20" t="s">
        <v>62</v>
      </c>
      <c r="G410" s="57"/>
      <c r="H410" s="24"/>
      <c r="I410" s="57"/>
      <c r="J410" s="57"/>
      <c r="K410" s="57"/>
      <c r="L410" s="57"/>
      <c r="M410" s="57"/>
      <c r="N410" s="57"/>
      <c r="O410" s="57"/>
      <c r="P410" s="57"/>
      <c r="Q410" s="57"/>
      <c r="R410" s="57"/>
      <c r="S410" s="57"/>
      <c r="T410" s="57"/>
      <c r="U410" s="57"/>
      <c r="V410" s="57"/>
      <c r="W410" s="57"/>
      <c r="X410" s="57"/>
      <c r="Y410" s="57"/>
      <c r="Z410" s="57"/>
      <c r="AA410" s="57"/>
    </row>
    <row r="411" spans="1:28">
      <c r="A411" s="25">
        <f>Visits!A$54</f>
        <v>0</v>
      </c>
      <c r="B411" s="13"/>
      <c r="C411" s="14"/>
      <c r="D411" s="14"/>
      <c r="E411" s="15">
        <f>Visits!E$54</f>
        <v>0</v>
      </c>
      <c r="F411" s="20" t="s">
        <v>61</v>
      </c>
      <c r="G411" s="57"/>
      <c r="H411" s="24"/>
      <c r="I411" s="57"/>
      <c r="J411" s="57"/>
      <c r="K411" s="57"/>
      <c r="L411" s="57"/>
      <c r="M411" s="57"/>
      <c r="N411" s="57"/>
      <c r="O411" s="57"/>
      <c r="P411" s="57"/>
      <c r="Q411" s="57"/>
      <c r="R411" s="57"/>
      <c r="S411" s="57"/>
      <c r="T411" s="57"/>
      <c r="U411" s="57"/>
      <c r="V411" s="57"/>
      <c r="W411" s="57"/>
      <c r="X411" s="57"/>
      <c r="Y411" s="57"/>
      <c r="Z411" s="57"/>
      <c r="AA411" s="57"/>
    </row>
    <row r="412" spans="1:28" s="70" customFormat="1">
      <c r="A412" s="48">
        <f>Visits!A$54</f>
        <v>0</v>
      </c>
      <c r="B412" s="68"/>
      <c r="C412" s="69"/>
      <c r="D412" s="69"/>
      <c r="E412" s="49">
        <f>Visits!E$54</f>
        <v>0</v>
      </c>
      <c r="F412" s="76" t="s">
        <v>62</v>
      </c>
      <c r="G412" s="75"/>
      <c r="H412" s="79"/>
      <c r="I412" s="75"/>
      <c r="J412" s="75"/>
      <c r="K412" s="75"/>
      <c r="L412" s="75"/>
      <c r="M412" s="75"/>
      <c r="N412" s="75"/>
      <c r="O412" s="75"/>
      <c r="P412" s="75"/>
      <c r="Q412" s="75"/>
      <c r="R412" s="75"/>
      <c r="S412" s="75"/>
      <c r="T412" s="75"/>
      <c r="U412" s="75"/>
      <c r="V412" s="75"/>
      <c r="W412" s="75"/>
      <c r="X412" s="75"/>
      <c r="Y412" s="75"/>
      <c r="Z412" s="75"/>
      <c r="AA412" s="75"/>
    </row>
    <row r="413" spans="1:28">
      <c r="A413" s="32">
        <f>Visits!A$55</f>
        <v>0</v>
      </c>
      <c r="B413" s="11">
        <f>Visits!B$55</f>
        <v>0</v>
      </c>
      <c r="C413" s="14"/>
      <c r="D413" s="14"/>
      <c r="E413" s="14"/>
      <c r="F413" s="20" t="s">
        <v>61</v>
      </c>
      <c r="G413" s="57"/>
      <c r="H413" s="24"/>
      <c r="I413" s="57"/>
      <c r="J413" s="57"/>
      <c r="K413" s="57"/>
      <c r="L413" s="57"/>
      <c r="M413" s="57"/>
      <c r="N413" s="57"/>
      <c r="O413" s="57"/>
      <c r="P413" s="57"/>
      <c r="Q413" s="57"/>
      <c r="R413" s="57"/>
      <c r="S413" s="57"/>
      <c r="T413" s="57"/>
      <c r="U413" s="57"/>
      <c r="V413" s="57"/>
      <c r="W413" s="57"/>
      <c r="X413" s="57"/>
      <c r="Y413" s="57"/>
      <c r="Z413" s="57"/>
      <c r="AA413" s="57"/>
      <c r="AB413" s="21"/>
    </row>
    <row r="414" spans="1:28">
      <c r="A414" s="32">
        <f>Visits!A$55</f>
        <v>0</v>
      </c>
      <c r="B414" s="11">
        <f>Visits!B$55</f>
        <v>0</v>
      </c>
      <c r="C414" s="17"/>
      <c r="D414" s="17"/>
      <c r="E414" s="17"/>
      <c r="F414" s="20" t="s">
        <v>62</v>
      </c>
      <c r="G414" s="57"/>
      <c r="H414" s="24"/>
      <c r="I414" s="57"/>
      <c r="J414" s="57"/>
      <c r="K414" s="57"/>
      <c r="L414" s="57"/>
      <c r="M414" s="57"/>
      <c r="N414" s="57"/>
      <c r="O414" s="57"/>
      <c r="P414" s="57"/>
      <c r="Q414" s="57"/>
      <c r="R414" s="57"/>
      <c r="S414" s="57"/>
      <c r="T414" s="57"/>
      <c r="U414" s="57"/>
      <c r="V414" s="57"/>
      <c r="W414" s="57"/>
      <c r="X414" s="57"/>
      <c r="Y414" s="57"/>
      <c r="Z414" s="57"/>
      <c r="AA414" s="57"/>
      <c r="AB414" s="21"/>
    </row>
    <row r="415" spans="1:28">
      <c r="A415" s="32">
        <f>Visits!A$55</f>
        <v>0</v>
      </c>
      <c r="B415" s="13"/>
      <c r="C415" s="15">
        <f>Visits!C$55</f>
        <v>0</v>
      </c>
      <c r="D415" s="14"/>
      <c r="E415" s="14"/>
      <c r="F415" s="20" t="s">
        <v>61</v>
      </c>
      <c r="G415" s="57"/>
      <c r="H415" s="24"/>
      <c r="I415" s="57"/>
      <c r="J415" s="57"/>
      <c r="K415" s="57"/>
      <c r="L415" s="57"/>
      <c r="M415" s="57"/>
      <c r="N415" s="57"/>
      <c r="O415" s="57"/>
      <c r="P415" s="57"/>
      <c r="Q415" s="57"/>
      <c r="R415" s="57"/>
      <c r="S415" s="57"/>
      <c r="T415" s="57"/>
      <c r="U415" s="57"/>
      <c r="V415" s="57"/>
      <c r="W415" s="57"/>
      <c r="X415" s="57"/>
      <c r="Y415" s="57"/>
      <c r="Z415" s="57"/>
      <c r="AA415" s="57"/>
      <c r="AB415" s="21"/>
    </row>
    <row r="416" spans="1:28">
      <c r="A416" s="32">
        <f>Visits!A$55</f>
        <v>0</v>
      </c>
      <c r="B416" s="13"/>
      <c r="C416" s="15">
        <f>Visits!C$55</f>
        <v>0</v>
      </c>
      <c r="D416" s="14"/>
      <c r="E416" s="14"/>
      <c r="F416" s="20" t="s">
        <v>62</v>
      </c>
      <c r="G416" s="57"/>
      <c r="H416" s="24"/>
      <c r="I416" s="57"/>
      <c r="J416" s="57"/>
      <c r="K416" s="57"/>
      <c r="L416" s="57"/>
      <c r="M416" s="57"/>
      <c r="N416" s="57"/>
      <c r="O416" s="57"/>
      <c r="P416" s="57"/>
      <c r="Q416" s="57"/>
      <c r="R416" s="57"/>
      <c r="S416" s="57"/>
      <c r="T416" s="57"/>
      <c r="U416" s="57"/>
      <c r="V416" s="57"/>
      <c r="W416" s="57"/>
      <c r="X416" s="57"/>
      <c r="Y416" s="57"/>
      <c r="Z416" s="57"/>
      <c r="AA416" s="57"/>
      <c r="AB416" s="21"/>
    </row>
    <row r="417" spans="1:28">
      <c r="A417" s="32">
        <f>Visits!A$55</f>
        <v>0</v>
      </c>
      <c r="B417" s="13"/>
      <c r="C417" s="14"/>
      <c r="D417" s="15">
        <f>Visits!D$55</f>
        <v>0</v>
      </c>
      <c r="E417" s="14"/>
      <c r="F417" s="20" t="s">
        <v>61</v>
      </c>
      <c r="G417" s="57"/>
      <c r="H417" s="24"/>
      <c r="I417" s="57"/>
      <c r="J417" s="57"/>
      <c r="K417" s="57"/>
      <c r="L417" s="57"/>
      <c r="M417" s="57"/>
      <c r="N417" s="57"/>
      <c r="O417" s="57"/>
      <c r="P417" s="57"/>
      <c r="Q417" s="57"/>
      <c r="R417" s="57"/>
      <c r="S417" s="57"/>
      <c r="T417" s="57"/>
      <c r="U417" s="57"/>
      <c r="V417" s="57"/>
      <c r="W417" s="57"/>
      <c r="X417" s="57"/>
      <c r="Y417" s="57"/>
      <c r="Z417" s="57"/>
      <c r="AA417" s="57"/>
      <c r="AB417" s="21"/>
    </row>
    <row r="418" spans="1:28">
      <c r="A418" s="32">
        <f>Visits!A$55</f>
        <v>0</v>
      </c>
      <c r="B418" s="13"/>
      <c r="C418" s="14"/>
      <c r="D418" s="15">
        <f>Visits!D$55</f>
        <v>0</v>
      </c>
      <c r="E418" s="14"/>
      <c r="F418" s="20" t="s">
        <v>62</v>
      </c>
      <c r="G418" s="57"/>
      <c r="H418" s="24"/>
      <c r="I418" s="57"/>
      <c r="J418" s="57"/>
      <c r="K418" s="57"/>
      <c r="L418" s="57"/>
      <c r="M418" s="57"/>
      <c r="N418" s="57"/>
      <c r="O418" s="57"/>
      <c r="P418" s="57"/>
      <c r="Q418" s="57"/>
      <c r="R418" s="57"/>
      <c r="S418" s="57"/>
      <c r="T418" s="57"/>
      <c r="U418" s="57"/>
      <c r="V418" s="57"/>
      <c r="W418" s="57"/>
      <c r="X418" s="57"/>
      <c r="Y418" s="57"/>
      <c r="Z418" s="57"/>
      <c r="AA418" s="57"/>
      <c r="AB418" s="21"/>
    </row>
    <row r="419" spans="1:28">
      <c r="A419" s="32">
        <f>Visits!A$55</f>
        <v>0</v>
      </c>
      <c r="B419" s="13"/>
      <c r="C419" s="14"/>
      <c r="D419" s="14"/>
      <c r="E419" s="15">
        <f>Visits!E$55</f>
        <v>0</v>
      </c>
      <c r="F419" s="20" t="s">
        <v>61</v>
      </c>
      <c r="G419" s="57"/>
      <c r="H419" s="24"/>
      <c r="I419" s="57"/>
      <c r="J419" s="57"/>
      <c r="K419" s="57"/>
      <c r="L419" s="57"/>
      <c r="M419" s="57"/>
      <c r="N419" s="57"/>
      <c r="O419" s="57"/>
      <c r="P419" s="57"/>
      <c r="Q419" s="57"/>
      <c r="R419" s="57"/>
      <c r="S419" s="57"/>
      <c r="T419" s="57"/>
      <c r="U419" s="57"/>
      <c r="V419" s="57"/>
      <c r="W419" s="57"/>
      <c r="X419" s="57"/>
      <c r="Y419" s="57"/>
      <c r="Z419" s="57"/>
      <c r="AA419" s="57"/>
      <c r="AB419" s="21"/>
    </row>
    <row r="420" spans="1:28" s="70" customFormat="1">
      <c r="A420" s="78">
        <f>Visits!A$55</f>
        <v>0</v>
      </c>
      <c r="B420" s="68"/>
      <c r="C420" s="69"/>
      <c r="D420" s="69"/>
      <c r="E420" s="49">
        <f>Visits!E$55</f>
        <v>0</v>
      </c>
      <c r="F420" s="76" t="s">
        <v>62</v>
      </c>
      <c r="G420" s="75"/>
      <c r="H420" s="79"/>
      <c r="I420" s="75"/>
      <c r="J420" s="75"/>
      <c r="K420" s="75"/>
      <c r="L420" s="75"/>
      <c r="M420" s="75"/>
      <c r="N420" s="75"/>
      <c r="O420" s="75"/>
      <c r="P420" s="75"/>
      <c r="Q420" s="75"/>
      <c r="R420" s="75"/>
      <c r="S420" s="75"/>
      <c r="T420" s="75"/>
      <c r="U420" s="75"/>
      <c r="V420" s="75"/>
      <c r="W420" s="75"/>
      <c r="X420" s="75"/>
      <c r="Y420" s="75"/>
      <c r="Z420" s="75"/>
      <c r="AA420" s="75"/>
      <c r="AB420" s="80"/>
    </row>
    <row r="421" spans="1:28">
      <c r="A421" s="25">
        <f>Visits!A$56</f>
        <v>0</v>
      </c>
      <c r="B421" s="11">
        <f>Visits!B$56</f>
        <v>0</v>
      </c>
      <c r="C421" s="14"/>
      <c r="D421" s="14"/>
      <c r="E421" s="14"/>
      <c r="F421" s="20" t="s">
        <v>61</v>
      </c>
      <c r="G421" s="57"/>
      <c r="H421" s="24"/>
      <c r="I421" s="57"/>
      <c r="J421" s="57"/>
      <c r="K421" s="57"/>
      <c r="L421" s="57"/>
      <c r="M421" s="57"/>
      <c r="N421" s="57"/>
      <c r="O421" s="57"/>
      <c r="P421" s="57"/>
      <c r="Q421" s="57"/>
      <c r="R421" s="57"/>
      <c r="S421" s="57"/>
      <c r="T421" s="57"/>
      <c r="U421" s="57"/>
      <c r="V421" s="57"/>
      <c r="W421" s="57"/>
      <c r="X421" s="57"/>
      <c r="Y421" s="57"/>
      <c r="Z421" s="57"/>
      <c r="AA421" s="57"/>
    </row>
    <row r="422" spans="1:28">
      <c r="A422" s="25">
        <f>Visits!A$56</f>
        <v>0</v>
      </c>
      <c r="B422" s="11">
        <f>Visits!B$56</f>
        <v>0</v>
      </c>
      <c r="C422" s="17"/>
      <c r="D422" s="17"/>
      <c r="E422" s="17"/>
      <c r="F422" s="20" t="s">
        <v>62</v>
      </c>
      <c r="G422" s="57"/>
      <c r="H422" s="24"/>
      <c r="I422" s="57"/>
      <c r="J422" s="57"/>
      <c r="K422" s="57"/>
      <c r="L422" s="57"/>
      <c r="M422" s="57"/>
      <c r="N422" s="57"/>
      <c r="O422" s="57"/>
      <c r="P422" s="57"/>
      <c r="Q422" s="57"/>
      <c r="R422" s="57"/>
      <c r="S422" s="57"/>
      <c r="T422" s="57"/>
      <c r="U422" s="57"/>
      <c r="V422" s="57"/>
      <c r="W422" s="57"/>
      <c r="X422" s="57"/>
      <c r="Y422" s="57"/>
      <c r="Z422" s="57"/>
      <c r="AA422" s="57"/>
    </row>
    <row r="423" spans="1:28">
      <c r="A423" s="25">
        <f>Visits!A$56</f>
        <v>0</v>
      </c>
      <c r="B423" s="13"/>
      <c r="C423" s="15">
        <f>Visits!C$56</f>
        <v>0</v>
      </c>
      <c r="D423" s="14"/>
      <c r="E423" s="14"/>
      <c r="F423" s="20" t="s">
        <v>61</v>
      </c>
      <c r="G423" s="57"/>
      <c r="H423" s="24"/>
      <c r="I423" s="57"/>
      <c r="J423" s="57"/>
      <c r="K423" s="57"/>
      <c r="L423" s="57"/>
      <c r="M423" s="57"/>
      <c r="N423" s="57"/>
      <c r="O423" s="57"/>
      <c r="P423" s="57"/>
      <c r="Q423" s="57"/>
      <c r="R423" s="57"/>
      <c r="S423" s="57"/>
      <c r="T423" s="57"/>
      <c r="U423" s="57"/>
      <c r="V423" s="57"/>
      <c r="W423" s="57"/>
      <c r="X423" s="57"/>
      <c r="Y423" s="57"/>
      <c r="Z423" s="57"/>
      <c r="AA423" s="57"/>
    </row>
    <row r="424" spans="1:28">
      <c r="A424" s="25">
        <f>Visits!A$56</f>
        <v>0</v>
      </c>
      <c r="B424" s="13"/>
      <c r="C424" s="15">
        <f>Visits!C$56</f>
        <v>0</v>
      </c>
      <c r="D424" s="14"/>
      <c r="E424" s="14"/>
      <c r="F424" s="20" t="s">
        <v>62</v>
      </c>
      <c r="G424" s="57"/>
      <c r="H424" s="24"/>
      <c r="I424" s="57"/>
      <c r="J424" s="57"/>
      <c r="K424" s="57"/>
      <c r="L424" s="57"/>
      <c r="M424" s="57"/>
      <c r="N424" s="57"/>
      <c r="O424" s="57"/>
      <c r="P424" s="57"/>
      <c r="Q424" s="57"/>
      <c r="R424" s="57"/>
      <c r="S424" s="57"/>
      <c r="T424" s="57"/>
      <c r="U424" s="57"/>
      <c r="V424" s="57"/>
      <c r="W424" s="57"/>
      <c r="X424" s="57"/>
      <c r="Y424" s="57"/>
      <c r="Z424" s="57"/>
      <c r="AA424" s="57"/>
    </row>
    <row r="425" spans="1:28">
      <c r="A425" s="25">
        <f>Visits!A$56</f>
        <v>0</v>
      </c>
      <c r="B425" s="13"/>
      <c r="C425" s="14"/>
      <c r="D425" s="15">
        <f>Visits!D$56</f>
        <v>0</v>
      </c>
      <c r="E425" s="14"/>
      <c r="F425" s="20" t="s">
        <v>61</v>
      </c>
      <c r="G425" s="57"/>
      <c r="H425" s="24"/>
      <c r="I425" s="57"/>
      <c r="J425" s="57"/>
      <c r="K425" s="57"/>
      <c r="L425" s="57"/>
      <c r="M425" s="57"/>
      <c r="N425" s="57"/>
      <c r="O425" s="57"/>
      <c r="P425" s="57"/>
      <c r="Q425" s="57"/>
      <c r="R425" s="57"/>
      <c r="S425" s="57"/>
      <c r="T425" s="57"/>
      <c r="U425" s="57"/>
      <c r="V425" s="57"/>
      <c r="W425" s="57"/>
      <c r="X425" s="57"/>
      <c r="Y425" s="57"/>
      <c r="Z425" s="57"/>
      <c r="AA425" s="57"/>
    </row>
    <row r="426" spans="1:28">
      <c r="A426" s="25">
        <f>Visits!A$56</f>
        <v>0</v>
      </c>
      <c r="B426" s="13"/>
      <c r="C426" s="14"/>
      <c r="D426" s="15">
        <f>Visits!D$56</f>
        <v>0</v>
      </c>
      <c r="E426" s="14"/>
      <c r="F426" s="20" t="s">
        <v>62</v>
      </c>
      <c r="G426" s="57"/>
      <c r="H426" s="24"/>
      <c r="I426" s="57"/>
      <c r="J426" s="57"/>
      <c r="K426" s="57"/>
      <c r="L426" s="57"/>
      <c r="M426" s="57"/>
      <c r="N426" s="57"/>
      <c r="O426" s="57"/>
      <c r="P426" s="57"/>
      <c r="Q426" s="57"/>
      <c r="R426" s="57"/>
      <c r="S426" s="57"/>
      <c r="T426" s="57"/>
      <c r="U426" s="57"/>
      <c r="V426" s="57"/>
      <c r="W426" s="57"/>
      <c r="X426" s="57"/>
      <c r="Y426" s="57"/>
      <c r="Z426" s="57"/>
      <c r="AA426" s="57"/>
    </row>
    <row r="427" spans="1:28">
      <c r="A427" s="25">
        <f>Visits!A$56</f>
        <v>0</v>
      </c>
      <c r="B427" s="13"/>
      <c r="C427" s="14"/>
      <c r="D427" s="14"/>
      <c r="E427" s="15">
        <f>Visits!E$56</f>
        <v>0</v>
      </c>
      <c r="F427" s="20" t="s">
        <v>61</v>
      </c>
      <c r="G427" s="57"/>
      <c r="H427" s="24"/>
      <c r="I427" s="57"/>
      <c r="J427" s="57"/>
      <c r="K427" s="57"/>
      <c r="L427" s="57"/>
      <c r="M427" s="57"/>
      <c r="N427" s="57"/>
      <c r="O427" s="57"/>
      <c r="P427" s="57"/>
      <c r="Q427" s="57"/>
      <c r="R427" s="57"/>
      <c r="S427" s="57"/>
      <c r="T427" s="57"/>
      <c r="U427" s="57"/>
      <c r="V427" s="57"/>
      <c r="W427" s="57"/>
      <c r="X427" s="57"/>
      <c r="Y427" s="57"/>
      <c r="Z427" s="57"/>
      <c r="AA427" s="57"/>
    </row>
    <row r="428" spans="1:28" s="70" customFormat="1">
      <c r="A428" s="48">
        <f>Visits!A$56</f>
        <v>0</v>
      </c>
      <c r="B428" s="68"/>
      <c r="C428" s="69"/>
      <c r="D428" s="69"/>
      <c r="E428" s="49">
        <f>Visits!E$56</f>
        <v>0</v>
      </c>
      <c r="F428" s="76" t="s">
        <v>62</v>
      </c>
      <c r="G428" s="75"/>
      <c r="H428" s="79"/>
      <c r="I428" s="75"/>
      <c r="J428" s="75"/>
      <c r="K428" s="75"/>
      <c r="L428" s="75"/>
      <c r="M428" s="75"/>
      <c r="N428" s="75"/>
      <c r="O428" s="75"/>
      <c r="P428" s="75"/>
      <c r="Q428" s="75"/>
      <c r="R428" s="75"/>
      <c r="S428" s="75"/>
      <c r="T428" s="75"/>
      <c r="U428" s="75"/>
      <c r="V428" s="75"/>
      <c r="W428" s="75"/>
      <c r="X428" s="75"/>
      <c r="Y428" s="75"/>
      <c r="Z428" s="75"/>
      <c r="AA428" s="75"/>
    </row>
    <row r="429" spans="1:28">
      <c r="A429" s="32">
        <f>Visits!A$57</f>
        <v>0</v>
      </c>
      <c r="B429" s="11">
        <f>Visits!B$57</f>
        <v>0</v>
      </c>
      <c r="C429" s="14"/>
      <c r="D429" s="14"/>
      <c r="E429" s="14"/>
      <c r="F429" s="20" t="s">
        <v>61</v>
      </c>
      <c r="G429" s="57"/>
      <c r="H429" s="24"/>
      <c r="I429" s="57"/>
      <c r="J429" s="57"/>
      <c r="K429" s="57"/>
      <c r="L429" s="57"/>
      <c r="M429" s="57"/>
      <c r="N429" s="57"/>
      <c r="O429" s="57"/>
      <c r="P429" s="57"/>
      <c r="Q429" s="57"/>
      <c r="R429" s="57"/>
      <c r="S429" s="57"/>
      <c r="T429" s="57"/>
      <c r="U429" s="57"/>
      <c r="V429" s="57"/>
      <c r="W429" s="57"/>
      <c r="X429" s="57"/>
      <c r="Y429" s="57"/>
      <c r="Z429" s="57"/>
      <c r="AA429" s="57"/>
      <c r="AB429" s="21"/>
    </row>
    <row r="430" spans="1:28">
      <c r="A430" s="32">
        <f>Visits!A$57</f>
        <v>0</v>
      </c>
      <c r="B430" s="11">
        <f>Visits!B$57</f>
        <v>0</v>
      </c>
      <c r="C430" s="17"/>
      <c r="D430" s="17"/>
      <c r="E430" s="17"/>
      <c r="F430" s="20" t="s">
        <v>62</v>
      </c>
      <c r="G430" s="57"/>
      <c r="H430" s="24"/>
      <c r="I430" s="57"/>
      <c r="J430" s="57"/>
      <c r="K430" s="57"/>
      <c r="L430" s="57"/>
      <c r="M430" s="57"/>
      <c r="N430" s="57"/>
      <c r="O430" s="57"/>
      <c r="P430" s="57"/>
      <c r="Q430" s="57"/>
      <c r="R430" s="57"/>
      <c r="S430" s="57"/>
      <c r="T430" s="57"/>
      <c r="U430" s="57"/>
      <c r="V430" s="57"/>
      <c r="W430" s="57"/>
      <c r="X430" s="57"/>
      <c r="Y430" s="57"/>
      <c r="Z430" s="57"/>
      <c r="AA430" s="57"/>
      <c r="AB430" s="21"/>
    </row>
    <row r="431" spans="1:28">
      <c r="A431" s="32">
        <f>Visits!A$57</f>
        <v>0</v>
      </c>
      <c r="B431" s="13"/>
      <c r="C431" s="15">
        <f>Visits!C$57</f>
        <v>0</v>
      </c>
      <c r="D431" s="14"/>
      <c r="E431" s="14"/>
      <c r="F431" s="20" t="s">
        <v>61</v>
      </c>
      <c r="G431" s="57"/>
      <c r="H431" s="24"/>
      <c r="I431" s="57"/>
      <c r="J431" s="57"/>
      <c r="K431" s="57"/>
      <c r="L431" s="57"/>
      <c r="M431" s="57"/>
      <c r="N431" s="57"/>
      <c r="O431" s="57"/>
      <c r="P431" s="57"/>
      <c r="Q431" s="57"/>
      <c r="R431" s="57"/>
      <c r="S431" s="57"/>
      <c r="T431" s="57"/>
      <c r="U431" s="57"/>
      <c r="V431" s="57"/>
      <c r="W431" s="57"/>
      <c r="X431" s="57"/>
      <c r="Y431" s="57"/>
      <c r="Z431" s="57"/>
      <c r="AA431" s="57"/>
      <c r="AB431" s="21"/>
    </row>
    <row r="432" spans="1:28">
      <c r="A432" s="32">
        <f>Visits!A$57</f>
        <v>0</v>
      </c>
      <c r="B432" s="13"/>
      <c r="C432" s="15">
        <f>Visits!C$57</f>
        <v>0</v>
      </c>
      <c r="D432" s="14"/>
      <c r="E432" s="14"/>
      <c r="F432" s="20" t="s">
        <v>62</v>
      </c>
      <c r="G432" s="57"/>
      <c r="H432" s="24"/>
      <c r="I432" s="57"/>
      <c r="J432" s="57"/>
      <c r="K432" s="57"/>
      <c r="L432" s="57"/>
      <c r="M432" s="57"/>
      <c r="N432" s="57"/>
      <c r="O432" s="57"/>
      <c r="P432" s="57"/>
      <c r="Q432" s="57"/>
      <c r="R432" s="57"/>
      <c r="S432" s="57"/>
      <c r="T432" s="57"/>
      <c r="U432" s="57"/>
      <c r="V432" s="57"/>
      <c r="W432" s="57"/>
      <c r="X432" s="57"/>
      <c r="Y432" s="57"/>
      <c r="Z432" s="57"/>
      <c r="AA432" s="57"/>
      <c r="AB432" s="21"/>
    </row>
    <row r="433" spans="1:28">
      <c r="A433" s="32">
        <f>Visits!A$57</f>
        <v>0</v>
      </c>
      <c r="B433" s="13"/>
      <c r="C433" s="14"/>
      <c r="D433" s="15">
        <f>Visits!D$57</f>
        <v>0</v>
      </c>
      <c r="E433" s="14"/>
      <c r="F433" s="20" t="s">
        <v>61</v>
      </c>
      <c r="G433" s="57"/>
      <c r="H433" s="24"/>
      <c r="I433" s="57"/>
      <c r="J433" s="57"/>
      <c r="K433" s="57"/>
      <c r="L433" s="57"/>
      <c r="M433" s="57"/>
      <c r="N433" s="57"/>
      <c r="O433" s="57"/>
      <c r="P433" s="57"/>
      <c r="Q433" s="57"/>
      <c r="R433" s="57"/>
      <c r="S433" s="57"/>
      <c r="T433" s="57"/>
      <c r="U433" s="57"/>
      <c r="V433" s="57"/>
      <c r="W433" s="57"/>
      <c r="X433" s="57"/>
      <c r="Y433" s="57"/>
      <c r="Z433" s="57"/>
      <c r="AA433" s="57"/>
      <c r="AB433" s="21"/>
    </row>
    <row r="434" spans="1:28">
      <c r="A434" s="32">
        <f>Visits!A$57</f>
        <v>0</v>
      </c>
      <c r="B434" s="13"/>
      <c r="C434" s="14"/>
      <c r="D434" s="15">
        <f>Visits!D$57</f>
        <v>0</v>
      </c>
      <c r="E434" s="14"/>
      <c r="F434" s="20" t="s">
        <v>62</v>
      </c>
      <c r="G434" s="57"/>
      <c r="H434" s="24"/>
      <c r="I434" s="57"/>
      <c r="J434" s="57"/>
      <c r="K434" s="57"/>
      <c r="L434" s="57"/>
      <c r="M434" s="57"/>
      <c r="N434" s="57"/>
      <c r="O434" s="57"/>
      <c r="P434" s="57"/>
      <c r="Q434" s="57"/>
      <c r="R434" s="57"/>
      <c r="S434" s="57"/>
      <c r="T434" s="57"/>
      <c r="U434" s="57"/>
      <c r="V434" s="57"/>
      <c r="W434" s="57"/>
      <c r="X434" s="57"/>
      <c r="Y434" s="57"/>
      <c r="Z434" s="57"/>
      <c r="AA434" s="57"/>
      <c r="AB434" s="21"/>
    </row>
    <row r="435" spans="1:28">
      <c r="A435" s="32">
        <f>Visits!A$57</f>
        <v>0</v>
      </c>
      <c r="B435" s="13"/>
      <c r="C435" s="14"/>
      <c r="D435" s="14"/>
      <c r="E435" s="15">
        <f>Visits!E$57</f>
        <v>0</v>
      </c>
      <c r="F435" s="20" t="s">
        <v>61</v>
      </c>
      <c r="G435" s="57"/>
      <c r="H435" s="24"/>
      <c r="I435" s="57"/>
      <c r="J435" s="57"/>
      <c r="K435" s="57"/>
      <c r="L435" s="57"/>
      <c r="M435" s="57"/>
      <c r="N435" s="57"/>
      <c r="O435" s="57"/>
      <c r="P435" s="57"/>
      <c r="Q435" s="57"/>
      <c r="R435" s="57"/>
      <c r="S435" s="57"/>
      <c r="T435" s="57"/>
      <c r="U435" s="57"/>
      <c r="V435" s="57"/>
      <c r="W435" s="57"/>
      <c r="X435" s="57"/>
      <c r="Y435" s="57"/>
      <c r="Z435" s="57"/>
      <c r="AA435" s="57"/>
      <c r="AB435" s="21"/>
    </row>
    <row r="436" spans="1:28" s="70" customFormat="1">
      <c r="A436" s="78">
        <f>Visits!A$57</f>
        <v>0</v>
      </c>
      <c r="B436" s="68"/>
      <c r="C436" s="69"/>
      <c r="D436" s="69"/>
      <c r="E436" s="49">
        <f>Visits!E$57</f>
        <v>0</v>
      </c>
      <c r="F436" s="76" t="s">
        <v>62</v>
      </c>
      <c r="G436" s="75"/>
      <c r="H436" s="79"/>
      <c r="I436" s="75"/>
      <c r="J436" s="75"/>
      <c r="K436" s="75"/>
      <c r="L436" s="75"/>
      <c r="M436" s="75"/>
      <c r="N436" s="75"/>
      <c r="O436" s="75"/>
      <c r="P436" s="75"/>
      <c r="Q436" s="75"/>
      <c r="R436" s="75"/>
      <c r="S436" s="75"/>
      <c r="T436" s="75"/>
      <c r="U436" s="75"/>
      <c r="V436" s="75"/>
      <c r="W436" s="75"/>
      <c r="X436" s="75"/>
      <c r="Y436" s="75"/>
      <c r="Z436" s="75"/>
      <c r="AA436" s="75"/>
      <c r="AB436" s="80"/>
    </row>
    <row r="437" spans="1:28">
      <c r="A437" s="25">
        <f>Visits!A$58</f>
        <v>0</v>
      </c>
      <c r="B437" s="11">
        <f>Visits!B$58</f>
        <v>0</v>
      </c>
      <c r="C437" s="14"/>
      <c r="D437" s="14"/>
      <c r="E437" s="14"/>
      <c r="F437" s="20" t="s">
        <v>61</v>
      </c>
      <c r="G437" s="57"/>
      <c r="H437" s="24"/>
      <c r="I437" s="57"/>
      <c r="J437" s="57"/>
      <c r="K437" s="57"/>
      <c r="L437" s="57"/>
      <c r="M437" s="57"/>
      <c r="N437" s="57"/>
      <c r="O437" s="57"/>
      <c r="P437" s="57"/>
      <c r="Q437" s="57"/>
      <c r="R437" s="57"/>
      <c r="S437" s="57"/>
      <c r="T437" s="57"/>
      <c r="U437" s="57"/>
      <c r="V437" s="57"/>
      <c r="W437" s="57"/>
      <c r="X437" s="57"/>
      <c r="Y437" s="57"/>
      <c r="Z437" s="57"/>
      <c r="AA437" s="57"/>
    </row>
    <row r="438" spans="1:28">
      <c r="A438" s="25">
        <f>Visits!A$58</f>
        <v>0</v>
      </c>
      <c r="B438" s="11">
        <f>Visits!B$58</f>
        <v>0</v>
      </c>
      <c r="C438" s="17"/>
      <c r="D438" s="17"/>
      <c r="E438" s="17"/>
      <c r="F438" s="20" t="s">
        <v>62</v>
      </c>
      <c r="G438" s="57"/>
      <c r="H438" s="24"/>
      <c r="I438" s="57"/>
      <c r="J438" s="57"/>
      <c r="K438" s="57"/>
      <c r="L438" s="57"/>
      <c r="M438" s="57"/>
      <c r="N438" s="57"/>
      <c r="O438" s="57"/>
      <c r="P438" s="57"/>
      <c r="Q438" s="57"/>
      <c r="R438" s="57"/>
      <c r="S438" s="57"/>
      <c r="T438" s="57"/>
      <c r="U438" s="57"/>
      <c r="V438" s="57"/>
      <c r="W438" s="57"/>
      <c r="X438" s="57"/>
      <c r="Y438" s="57"/>
      <c r="Z438" s="57"/>
      <c r="AA438" s="57"/>
    </row>
    <row r="439" spans="1:28">
      <c r="A439" s="25">
        <f>Visits!A$58</f>
        <v>0</v>
      </c>
      <c r="B439" s="13"/>
      <c r="C439" s="15">
        <f>Visits!C$58</f>
        <v>0</v>
      </c>
      <c r="D439" s="14"/>
      <c r="E439" s="14"/>
      <c r="F439" s="20" t="s">
        <v>61</v>
      </c>
      <c r="G439" s="57"/>
      <c r="H439" s="24"/>
      <c r="I439" s="57"/>
      <c r="J439" s="57"/>
      <c r="K439" s="57"/>
      <c r="L439" s="57"/>
      <c r="M439" s="57"/>
      <c r="N439" s="57"/>
      <c r="O439" s="57"/>
      <c r="P439" s="57"/>
      <c r="Q439" s="57"/>
      <c r="R439" s="57"/>
      <c r="S439" s="57"/>
      <c r="T439" s="57"/>
      <c r="U439" s="57"/>
      <c r="V439" s="57"/>
      <c r="W439" s="57"/>
      <c r="X439" s="57"/>
      <c r="Y439" s="57"/>
      <c r="Z439" s="57"/>
      <c r="AA439" s="57"/>
    </row>
    <row r="440" spans="1:28">
      <c r="A440" s="25">
        <f>Visits!A$58</f>
        <v>0</v>
      </c>
      <c r="B440" s="13"/>
      <c r="C440" s="15">
        <f>Visits!C$58</f>
        <v>0</v>
      </c>
      <c r="D440" s="14"/>
      <c r="E440" s="14"/>
      <c r="F440" s="20" t="s">
        <v>62</v>
      </c>
      <c r="G440" s="57"/>
      <c r="H440" s="24"/>
      <c r="I440" s="57"/>
      <c r="J440" s="57"/>
      <c r="K440" s="57"/>
      <c r="L440" s="57"/>
      <c r="M440" s="57"/>
      <c r="N440" s="57"/>
      <c r="O440" s="57"/>
      <c r="P440" s="57"/>
      <c r="Q440" s="57"/>
      <c r="R440" s="57"/>
      <c r="S440" s="57"/>
      <c r="T440" s="57"/>
      <c r="U440" s="57"/>
      <c r="V440" s="57"/>
      <c r="W440" s="57"/>
      <c r="X440" s="57"/>
      <c r="Y440" s="57"/>
      <c r="Z440" s="57"/>
      <c r="AA440" s="57"/>
    </row>
    <row r="441" spans="1:28">
      <c r="A441" s="25">
        <f>Visits!A$58</f>
        <v>0</v>
      </c>
      <c r="B441" s="13"/>
      <c r="C441" s="14"/>
      <c r="D441" s="15">
        <f>Visits!D$58</f>
        <v>0</v>
      </c>
      <c r="E441" s="14"/>
      <c r="F441" s="20" t="s">
        <v>61</v>
      </c>
      <c r="G441" s="57"/>
      <c r="H441" s="24"/>
      <c r="I441" s="57"/>
      <c r="J441" s="57"/>
      <c r="K441" s="57"/>
      <c r="L441" s="57"/>
      <c r="M441" s="57"/>
      <c r="N441" s="57"/>
      <c r="O441" s="57"/>
      <c r="P441" s="57"/>
      <c r="Q441" s="57"/>
      <c r="R441" s="57"/>
      <c r="S441" s="57"/>
      <c r="T441" s="57"/>
      <c r="U441" s="57"/>
      <c r="V441" s="57"/>
      <c r="W441" s="57"/>
      <c r="X441" s="57"/>
      <c r="Y441" s="57"/>
      <c r="Z441" s="57"/>
      <c r="AA441" s="57"/>
    </row>
    <row r="442" spans="1:28">
      <c r="A442" s="25">
        <f>Visits!A$58</f>
        <v>0</v>
      </c>
      <c r="B442" s="13"/>
      <c r="C442" s="14"/>
      <c r="D442" s="15">
        <f>Visits!D$58</f>
        <v>0</v>
      </c>
      <c r="E442" s="14"/>
      <c r="F442" s="20" t="s">
        <v>62</v>
      </c>
      <c r="G442" s="57"/>
      <c r="H442" s="24"/>
      <c r="I442" s="57"/>
      <c r="J442" s="57"/>
      <c r="K442" s="57"/>
      <c r="L442" s="57"/>
      <c r="M442" s="57"/>
      <c r="N442" s="57"/>
      <c r="O442" s="57"/>
      <c r="P442" s="57"/>
      <c r="Q442" s="57"/>
      <c r="R442" s="57"/>
      <c r="S442" s="57"/>
      <c r="T442" s="57"/>
      <c r="U442" s="57"/>
      <c r="V442" s="57"/>
      <c r="W442" s="57"/>
      <c r="X442" s="57"/>
      <c r="Y442" s="57"/>
      <c r="Z442" s="57"/>
      <c r="AA442" s="57"/>
    </row>
    <row r="443" spans="1:28">
      <c r="A443" s="25">
        <f>Visits!A$58</f>
        <v>0</v>
      </c>
      <c r="B443" s="13"/>
      <c r="C443" s="14"/>
      <c r="D443" s="14"/>
      <c r="E443" s="15">
        <f>Visits!E$58</f>
        <v>0</v>
      </c>
      <c r="F443" s="20" t="s">
        <v>61</v>
      </c>
      <c r="G443" s="57"/>
      <c r="H443" s="24"/>
      <c r="I443" s="57"/>
      <c r="J443" s="57"/>
      <c r="K443" s="57"/>
      <c r="L443" s="57"/>
      <c r="M443" s="57"/>
      <c r="N443" s="57"/>
      <c r="O443" s="57"/>
      <c r="P443" s="57"/>
      <c r="Q443" s="57"/>
      <c r="R443" s="57"/>
      <c r="S443" s="57"/>
      <c r="T443" s="57"/>
      <c r="U443" s="57"/>
      <c r="V443" s="57"/>
      <c r="W443" s="57"/>
      <c r="X443" s="57"/>
      <c r="Y443" s="57"/>
      <c r="Z443" s="57"/>
      <c r="AA443" s="57"/>
    </row>
    <row r="444" spans="1:28" s="70" customFormat="1">
      <c r="A444" s="48">
        <f>Visits!A$58</f>
        <v>0</v>
      </c>
      <c r="B444" s="68"/>
      <c r="C444" s="69"/>
      <c r="D444" s="69"/>
      <c r="E444" s="49">
        <f>Visits!E$58</f>
        <v>0</v>
      </c>
      <c r="F444" s="76" t="s">
        <v>62</v>
      </c>
      <c r="G444" s="75"/>
      <c r="H444" s="79"/>
      <c r="I444" s="75"/>
      <c r="J444" s="75"/>
      <c r="K444" s="75"/>
      <c r="L444" s="75"/>
      <c r="M444" s="75"/>
      <c r="N444" s="75"/>
      <c r="O444" s="75"/>
      <c r="P444" s="75"/>
      <c r="Q444" s="75"/>
      <c r="R444" s="75"/>
      <c r="S444" s="75"/>
      <c r="T444" s="75"/>
      <c r="U444" s="75"/>
      <c r="V444" s="75"/>
      <c r="W444" s="75"/>
      <c r="X444" s="75"/>
      <c r="Y444" s="75"/>
      <c r="Z444" s="75"/>
      <c r="AA444" s="75"/>
    </row>
    <row r="445" spans="1:28">
      <c r="A445" s="32">
        <f>Visits!A$59</f>
        <v>0</v>
      </c>
      <c r="B445" s="11">
        <f>Visits!B$59</f>
        <v>0</v>
      </c>
      <c r="C445" s="14"/>
      <c r="D445" s="14"/>
      <c r="E445" s="14"/>
      <c r="F445" s="20" t="s">
        <v>61</v>
      </c>
      <c r="G445" s="57"/>
      <c r="H445" s="24"/>
      <c r="I445" s="57"/>
      <c r="J445" s="57"/>
      <c r="K445" s="57"/>
      <c r="L445" s="57"/>
      <c r="M445" s="57"/>
      <c r="N445" s="57"/>
      <c r="O445" s="57"/>
      <c r="P445" s="57"/>
      <c r="Q445" s="57"/>
      <c r="R445" s="57"/>
      <c r="S445" s="57"/>
      <c r="T445" s="57"/>
      <c r="U445" s="57"/>
      <c r="V445" s="57"/>
      <c r="W445" s="57"/>
      <c r="X445" s="57"/>
      <c r="Y445" s="57"/>
      <c r="Z445" s="57"/>
      <c r="AA445" s="57"/>
      <c r="AB445" s="21"/>
    </row>
    <row r="446" spans="1:28">
      <c r="A446" s="32">
        <f>Visits!A$59</f>
        <v>0</v>
      </c>
      <c r="B446" s="11">
        <f>Visits!B$59</f>
        <v>0</v>
      </c>
      <c r="C446" s="17"/>
      <c r="D446" s="17"/>
      <c r="E446" s="17"/>
      <c r="F446" s="20" t="s">
        <v>62</v>
      </c>
      <c r="G446" s="57"/>
      <c r="H446" s="24"/>
      <c r="I446" s="57"/>
      <c r="J446" s="57"/>
      <c r="K446" s="57"/>
      <c r="L446" s="57"/>
      <c r="M446" s="57"/>
      <c r="N446" s="57"/>
      <c r="O446" s="57"/>
      <c r="P446" s="57"/>
      <c r="Q446" s="57"/>
      <c r="R446" s="57"/>
      <c r="S446" s="57"/>
      <c r="T446" s="57"/>
      <c r="U446" s="57"/>
      <c r="V446" s="57"/>
      <c r="W446" s="57"/>
      <c r="X446" s="57"/>
      <c r="Y446" s="57"/>
      <c r="Z446" s="57"/>
      <c r="AA446" s="57"/>
      <c r="AB446" s="21"/>
    </row>
    <row r="447" spans="1:28">
      <c r="A447" s="32">
        <f>Visits!A$59</f>
        <v>0</v>
      </c>
      <c r="B447" s="13"/>
      <c r="C447" s="15">
        <f>Visits!C$59</f>
        <v>0</v>
      </c>
      <c r="D447" s="14"/>
      <c r="E447" s="14"/>
      <c r="F447" s="20" t="s">
        <v>61</v>
      </c>
      <c r="G447" s="57"/>
      <c r="H447" s="24"/>
      <c r="I447" s="57"/>
      <c r="J447" s="57"/>
      <c r="K447" s="57"/>
      <c r="L447" s="57"/>
      <c r="M447" s="57"/>
      <c r="N447" s="57"/>
      <c r="O447" s="57"/>
      <c r="P447" s="57"/>
      <c r="Q447" s="57"/>
      <c r="R447" s="57"/>
      <c r="S447" s="57"/>
      <c r="T447" s="57"/>
      <c r="U447" s="57"/>
      <c r="V447" s="57"/>
      <c r="W447" s="57"/>
      <c r="X447" s="57"/>
      <c r="Y447" s="57"/>
      <c r="Z447" s="57"/>
      <c r="AA447" s="57"/>
      <c r="AB447" s="21"/>
    </row>
    <row r="448" spans="1:28">
      <c r="A448" s="32">
        <f>Visits!A$59</f>
        <v>0</v>
      </c>
      <c r="B448" s="13"/>
      <c r="C448" s="15">
        <f>Visits!C$59</f>
        <v>0</v>
      </c>
      <c r="D448" s="14"/>
      <c r="E448" s="14"/>
      <c r="F448" s="20" t="s">
        <v>62</v>
      </c>
      <c r="G448" s="57"/>
      <c r="H448" s="24"/>
      <c r="I448" s="57"/>
      <c r="J448" s="57"/>
      <c r="K448" s="57"/>
      <c r="L448" s="57"/>
      <c r="M448" s="57"/>
      <c r="N448" s="57"/>
      <c r="O448" s="57"/>
      <c r="P448" s="57"/>
      <c r="Q448" s="57"/>
      <c r="R448" s="57"/>
      <c r="S448" s="57"/>
      <c r="T448" s="57"/>
      <c r="U448" s="57"/>
      <c r="V448" s="57"/>
      <c r="W448" s="57"/>
      <c r="X448" s="57"/>
      <c r="Y448" s="57"/>
      <c r="Z448" s="57"/>
      <c r="AA448" s="57"/>
      <c r="AB448" s="21"/>
    </row>
    <row r="449" spans="1:28">
      <c r="A449" s="32">
        <f>Visits!A$59</f>
        <v>0</v>
      </c>
      <c r="B449" s="13"/>
      <c r="C449" s="14"/>
      <c r="D449" s="15">
        <f>Visits!D$59</f>
        <v>0</v>
      </c>
      <c r="E449" s="14"/>
      <c r="F449" s="20" t="s">
        <v>61</v>
      </c>
      <c r="G449" s="57"/>
      <c r="H449" s="24"/>
      <c r="I449" s="57"/>
      <c r="J449" s="57"/>
      <c r="K449" s="57"/>
      <c r="L449" s="57"/>
      <c r="M449" s="57"/>
      <c r="N449" s="57"/>
      <c r="O449" s="57"/>
      <c r="P449" s="57"/>
      <c r="Q449" s="57"/>
      <c r="R449" s="57"/>
      <c r="S449" s="57"/>
      <c r="T449" s="57"/>
      <c r="U449" s="57"/>
      <c r="V449" s="57"/>
      <c r="W449" s="57"/>
      <c r="X449" s="57"/>
      <c r="Y449" s="57"/>
      <c r="Z449" s="57"/>
      <c r="AA449" s="57"/>
      <c r="AB449" s="21"/>
    </row>
    <row r="450" spans="1:28">
      <c r="A450" s="32">
        <f>Visits!A$59</f>
        <v>0</v>
      </c>
      <c r="B450" s="13"/>
      <c r="C450" s="14"/>
      <c r="D450" s="15">
        <f>Visits!D$59</f>
        <v>0</v>
      </c>
      <c r="E450" s="14"/>
      <c r="F450" s="20" t="s">
        <v>62</v>
      </c>
      <c r="G450" s="57"/>
      <c r="H450" s="24"/>
      <c r="I450" s="57"/>
      <c r="J450" s="57"/>
      <c r="K450" s="57"/>
      <c r="L450" s="57"/>
      <c r="M450" s="57"/>
      <c r="N450" s="57"/>
      <c r="O450" s="57"/>
      <c r="P450" s="57"/>
      <c r="Q450" s="57"/>
      <c r="R450" s="57"/>
      <c r="S450" s="57"/>
      <c r="T450" s="57"/>
      <c r="U450" s="57"/>
      <c r="V450" s="57"/>
      <c r="W450" s="57"/>
      <c r="X450" s="57"/>
      <c r="Y450" s="57"/>
      <c r="Z450" s="57"/>
      <c r="AA450" s="57"/>
      <c r="AB450" s="21"/>
    </row>
    <row r="451" spans="1:28">
      <c r="A451" s="32">
        <f>Visits!A$59</f>
        <v>0</v>
      </c>
      <c r="B451" s="13"/>
      <c r="C451" s="14"/>
      <c r="D451" s="14"/>
      <c r="E451" s="15">
        <f>Visits!E$59</f>
        <v>0</v>
      </c>
      <c r="F451" s="20" t="s">
        <v>61</v>
      </c>
      <c r="G451" s="57"/>
      <c r="H451" s="24"/>
      <c r="I451" s="57"/>
      <c r="J451" s="57"/>
      <c r="K451" s="57"/>
      <c r="L451" s="57"/>
      <c r="M451" s="57"/>
      <c r="N451" s="57"/>
      <c r="O451" s="57"/>
      <c r="P451" s="57"/>
      <c r="Q451" s="57"/>
      <c r="R451" s="57"/>
      <c r="S451" s="57"/>
      <c r="T451" s="57"/>
      <c r="U451" s="57"/>
      <c r="V451" s="57"/>
      <c r="W451" s="57"/>
      <c r="X451" s="57"/>
      <c r="Y451" s="57"/>
      <c r="Z451" s="57"/>
      <c r="AA451" s="57"/>
      <c r="AB451" s="21"/>
    </row>
    <row r="452" spans="1:28" s="70" customFormat="1">
      <c r="A452" s="78">
        <f>Visits!A$59</f>
        <v>0</v>
      </c>
      <c r="B452" s="68"/>
      <c r="C452" s="69"/>
      <c r="D452" s="69"/>
      <c r="E452" s="49">
        <f>Visits!E$59</f>
        <v>0</v>
      </c>
      <c r="F452" s="76" t="s">
        <v>62</v>
      </c>
      <c r="G452" s="75"/>
      <c r="H452" s="79"/>
      <c r="I452" s="75"/>
      <c r="J452" s="75"/>
      <c r="K452" s="75"/>
      <c r="L452" s="75"/>
      <c r="M452" s="75"/>
      <c r="N452" s="75"/>
      <c r="O452" s="75"/>
      <c r="P452" s="75"/>
      <c r="Q452" s="75"/>
      <c r="R452" s="75"/>
      <c r="S452" s="75"/>
      <c r="T452" s="75"/>
      <c r="U452" s="75"/>
      <c r="V452" s="75"/>
      <c r="W452" s="75"/>
      <c r="X452" s="75"/>
      <c r="Y452" s="75"/>
      <c r="Z452" s="75"/>
      <c r="AA452" s="75"/>
      <c r="AB452" s="80"/>
    </row>
    <row r="453" spans="1:28">
      <c r="A453" s="25">
        <f>Visits!A$60</f>
        <v>0</v>
      </c>
      <c r="B453" s="11">
        <f>Visits!B$60</f>
        <v>0</v>
      </c>
      <c r="C453" s="14"/>
      <c r="D453" s="14"/>
      <c r="E453" s="14"/>
      <c r="F453" s="20" t="s">
        <v>61</v>
      </c>
      <c r="G453" s="57"/>
      <c r="H453" s="24"/>
      <c r="I453" s="57"/>
      <c r="J453" s="57"/>
      <c r="K453" s="57"/>
      <c r="L453" s="57"/>
      <c r="M453" s="57"/>
      <c r="N453" s="57"/>
      <c r="O453" s="57"/>
      <c r="P453" s="57"/>
      <c r="Q453" s="57"/>
      <c r="R453" s="57"/>
      <c r="S453" s="57"/>
      <c r="T453" s="57"/>
      <c r="U453" s="57"/>
      <c r="V453" s="57"/>
      <c r="W453" s="57"/>
      <c r="X453" s="57"/>
      <c r="Y453" s="57"/>
      <c r="Z453" s="57"/>
      <c r="AA453" s="57"/>
    </row>
    <row r="454" spans="1:28">
      <c r="A454" s="25">
        <f>Visits!A$60</f>
        <v>0</v>
      </c>
      <c r="B454" s="11">
        <f>Visits!B$60</f>
        <v>0</v>
      </c>
      <c r="C454" s="17"/>
      <c r="D454" s="17"/>
      <c r="E454" s="17"/>
      <c r="F454" s="20" t="s">
        <v>62</v>
      </c>
      <c r="G454" s="57"/>
      <c r="H454" s="24"/>
      <c r="I454" s="57"/>
      <c r="J454" s="57"/>
      <c r="K454" s="57"/>
      <c r="L454" s="57"/>
      <c r="M454" s="57"/>
      <c r="N454" s="57"/>
      <c r="O454" s="57"/>
      <c r="P454" s="57"/>
      <c r="Q454" s="57"/>
      <c r="R454" s="57"/>
      <c r="S454" s="57"/>
      <c r="T454" s="57"/>
      <c r="U454" s="57"/>
      <c r="V454" s="57"/>
      <c r="W454" s="57"/>
      <c r="X454" s="57"/>
      <c r="Y454" s="57"/>
      <c r="Z454" s="57"/>
      <c r="AA454" s="57"/>
    </row>
    <row r="455" spans="1:28">
      <c r="A455" s="25">
        <f>Visits!A$60</f>
        <v>0</v>
      </c>
      <c r="B455" s="13"/>
      <c r="C455" s="15">
        <f>Visits!C$60</f>
        <v>0</v>
      </c>
      <c r="D455" s="14"/>
      <c r="E455" s="14"/>
      <c r="F455" s="20" t="s">
        <v>61</v>
      </c>
      <c r="G455" s="57"/>
      <c r="H455" s="24"/>
      <c r="I455" s="57"/>
      <c r="J455" s="57"/>
      <c r="K455" s="57"/>
      <c r="L455" s="57"/>
      <c r="M455" s="57"/>
      <c r="N455" s="57"/>
      <c r="O455" s="57"/>
      <c r="P455" s="57"/>
      <c r="Q455" s="57"/>
      <c r="R455" s="57"/>
      <c r="S455" s="57"/>
      <c r="T455" s="57"/>
      <c r="U455" s="57"/>
      <c r="V455" s="57"/>
      <c r="W455" s="57"/>
      <c r="X455" s="57"/>
      <c r="Y455" s="57"/>
      <c r="Z455" s="57"/>
      <c r="AA455" s="57"/>
    </row>
    <row r="456" spans="1:28">
      <c r="A456" s="25">
        <f>Visits!A$60</f>
        <v>0</v>
      </c>
      <c r="B456" s="13"/>
      <c r="C456" s="15">
        <f>Visits!C$60</f>
        <v>0</v>
      </c>
      <c r="D456" s="14"/>
      <c r="E456" s="14"/>
      <c r="F456" s="20" t="s">
        <v>62</v>
      </c>
      <c r="G456" s="57"/>
      <c r="H456" s="24"/>
      <c r="I456" s="57"/>
      <c r="J456" s="57"/>
      <c r="K456" s="57"/>
      <c r="L456" s="57"/>
      <c r="M456" s="57"/>
      <c r="N456" s="57"/>
      <c r="O456" s="57"/>
      <c r="P456" s="57"/>
      <c r="Q456" s="57"/>
      <c r="R456" s="57"/>
      <c r="S456" s="57"/>
      <c r="T456" s="57"/>
      <c r="U456" s="57"/>
      <c r="V456" s="57"/>
      <c r="W456" s="57"/>
      <c r="X456" s="57"/>
      <c r="Y456" s="57"/>
      <c r="Z456" s="57"/>
      <c r="AA456" s="57"/>
    </row>
    <row r="457" spans="1:28">
      <c r="A457" s="25">
        <f>Visits!A$60</f>
        <v>0</v>
      </c>
      <c r="B457" s="13"/>
      <c r="C457" s="14"/>
      <c r="D457" s="15">
        <f>Visits!D$60</f>
        <v>0</v>
      </c>
      <c r="E457" s="14"/>
      <c r="F457" s="20" t="s">
        <v>61</v>
      </c>
      <c r="G457" s="57"/>
      <c r="H457" s="24"/>
      <c r="I457" s="57"/>
      <c r="J457" s="57"/>
      <c r="K457" s="57"/>
      <c r="L457" s="57"/>
      <c r="M457" s="57"/>
      <c r="N457" s="57"/>
      <c r="O457" s="57"/>
      <c r="P457" s="57"/>
      <c r="Q457" s="57"/>
      <c r="R457" s="57"/>
      <c r="S457" s="57"/>
      <c r="T457" s="57"/>
      <c r="U457" s="57"/>
      <c r="V457" s="57"/>
      <c r="W457" s="57"/>
      <c r="X457" s="57"/>
      <c r="Y457" s="57"/>
      <c r="Z457" s="57"/>
      <c r="AA457" s="57"/>
    </row>
    <row r="458" spans="1:28">
      <c r="A458" s="25">
        <f>Visits!A$60</f>
        <v>0</v>
      </c>
      <c r="B458" s="13"/>
      <c r="C458" s="14"/>
      <c r="D458" s="15">
        <f>Visits!D$60</f>
        <v>0</v>
      </c>
      <c r="E458" s="14"/>
      <c r="F458" s="20" t="s">
        <v>62</v>
      </c>
      <c r="G458" s="57"/>
      <c r="H458" s="24"/>
      <c r="I458" s="57"/>
      <c r="J458" s="57"/>
      <c r="K458" s="57"/>
      <c r="L458" s="57"/>
      <c r="M458" s="57"/>
      <c r="N458" s="57"/>
      <c r="O458" s="57"/>
      <c r="P458" s="57"/>
      <c r="Q458" s="57"/>
      <c r="R458" s="57"/>
      <c r="S458" s="57"/>
      <c r="T458" s="57"/>
      <c r="U458" s="57"/>
      <c r="V458" s="57"/>
      <c r="W458" s="57"/>
      <c r="X458" s="57"/>
      <c r="Y458" s="57"/>
      <c r="Z458" s="57"/>
      <c r="AA458" s="57"/>
    </row>
    <row r="459" spans="1:28">
      <c r="A459" s="25">
        <f>Visits!A$60</f>
        <v>0</v>
      </c>
      <c r="B459" s="13"/>
      <c r="C459" s="14"/>
      <c r="D459" s="14"/>
      <c r="E459" s="15">
        <f>Visits!E$60</f>
        <v>0</v>
      </c>
      <c r="F459" s="20" t="s">
        <v>61</v>
      </c>
      <c r="G459" s="57"/>
      <c r="H459" s="24"/>
      <c r="I459" s="57"/>
      <c r="J459" s="57"/>
      <c r="K459" s="57"/>
      <c r="L459" s="57"/>
      <c r="M459" s="57"/>
      <c r="N459" s="57"/>
      <c r="O459" s="57"/>
      <c r="P459" s="57"/>
      <c r="Q459" s="57"/>
      <c r="R459" s="57"/>
      <c r="S459" s="57"/>
      <c r="T459" s="57"/>
      <c r="U459" s="57"/>
      <c r="V459" s="57"/>
      <c r="W459" s="57"/>
      <c r="X459" s="57"/>
      <c r="Y459" s="57"/>
      <c r="Z459" s="57"/>
      <c r="AA459" s="57"/>
    </row>
    <row r="460" spans="1:28" s="70" customFormat="1">
      <c r="A460" s="48">
        <f>Visits!A$60</f>
        <v>0</v>
      </c>
      <c r="B460" s="68"/>
      <c r="C460" s="69"/>
      <c r="D460" s="69"/>
      <c r="E460" s="49">
        <f>Visits!E$60</f>
        <v>0</v>
      </c>
      <c r="F460" s="76" t="s">
        <v>62</v>
      </c>
      <c r="G460" s="75"/>
      <c r="H460" s="79"/>
      <c r="I460" s="75"/>
      <c r="J460" s="75"/>
      <c r="K460" s="75"/>
      <c r="L460" s="75"/>
      <c r="M460" s="75"/>
      <c r="N460" s="75"/>
      <c r="O460" s="75"/>
      <c r="P460" s="75"/>
      <c r="Q460" s="75"/>
      <c r="R460" s="75"/>
      <c r="S460" s="75"/>
      <c r="T460" s="75"/>
      <c r="U460" s="75"/>
      <c r="V460" s="75"/>
      <c r="W460" s="75"/>
      <c r="X460" s="75"/>
      <c r="Y460" s="75"/>
      <c r="Z460" s="75"/>
      <c r="AA460" s="75"/>
    </row>
    <row r="461" spans="1:28">
      <c r="A461" s="32">
        <f>Visits!A$61</f>
        <v>0</v>
      </c>
      <c r="B461" s="11">
        <f>Visits!B$61</f>
        <v>0</v>
      </c>
      <c r="C461" s="14"/>
      <c r="D461" s="14"/>
      <c r="E461" s="14"/>
      <c r="F461" s="20" t="s">
        <v>61</v>
      </c>
      <c r="G461" s="57"/>
      <c r="H461" s="24"/>
      <c r="I461" s="57"/>
      <c r="J461" s="57"/>
      <c r="K461" s="57"/>
      <c r="L461" s="57"/>
      <c r="M461" s="57"/>
      <c r="N461" s="57"/>
      <c r="O461" s="57"/>
      <c r="P461" s="57"/>
      <c r="Q461" s="57"/>
      <c r="R461" s="57"/>
      <c r="S461" s="57"/>
      <c r="T461" s="57"/>
      <c r="U461" s="57"/>
      <c r="V461" s="57"/>
      <c r="W461" s="57"/>
      <c r="X461" s="57"/>
      <c r="Y461" s="57"/>
      <c r="Z461" s="57"/>
      <c r="AA461" s="57"/>
      <c r="AB461" s="21"/>
    </row>
    <row r="462" spans="1:28">
      <c r="A462" s="32">
        <f>Visits!A$61</f>
        <v>0</v>
      </c>
      <c r="B462" s="11">
        <f>Visits!B$61</f>
        <v>0</v>
      </c>
      <c r="C462" s="17"/>
      <c r="D462" s="17"/>
      <c r="E462" s="17"/>
      <c r="F462" s="20" t="s">
        <v>62</v>
      </c>
      <c r="G462" s="57"/>
      <c r="H462" s="24"/>
      <c r="I462" s="57"/>
      <c r="J462" s="57"/>
      <c r="K462" s="57"/>
      <c r="L462" s="57"/>
      <c r="M462" s="57"/>
      <c r="N462" s="57"/>
      <c r="O462" s="57"/>
      <c r="P462" s="57"/>
      <c r="Q462" s="57"/>
      <c r="R462" s="57"/>
      <c r="S462" s="57"/>
      <c r="T462" s="57"/>
      <c r="U462" s="57"/>
      <c r="V462" s="57"/>
      <c r="W462" s="57"/>
      <c r="X462" s="57"/>
      <c r="Y462" s="57"/>
      <c r="Z462" s="57"/>
      <c r="AA462" s="57"/>
      <c r="AB462" s="21"/>
    </row>
    <row r="463" spans="1:28">
      <c r="A463" s="32">
        <f>Visits!A$61</f>
        <v>0</v>
      </c>
      <c r="B463" s="13"/>
      <c r="C463" s="15">
        <f>Visits!C$61</f>
        <v>0</v>
      </c>
      <c r="D463" s="14"/>
      <c r="E463" s="14"/>
      <c r="F463" s="20" t="s">
        <v>61</v>
      </c>
      <c r="G463" s="57"/>
      <c r="H463" s="24"/>
      <c r="I463" s="57"/>
      <c r="J463" s="57"/>
      <c r="K463" s="57"/>
      <c r="L463" s="57"/>
      <c r="M463" s="57"/>
      <c r="N463" s="57"/>
      <c r="O463" s="57"/>
      <c r="P463" s="57"/>
      <c r="Q463" s="57"/>
      <c r="R463" s="57"/>
      <c r="S463" s="57"/>
      <c r="T463" s="57"/>
      <c r="U463" s="57"/>
      <c r="V463" s="57"/>
      <c r="W463" s="57"/>
      <c r="X463" s="57"/>
      <c r="Y463" s="57"/>
      <c r="Z463" s="57"/>
      <c r="AA463" s="57"/>
      <c r="AB463" s="21"/>
    </row>
    <row r="464" spans="1:28">
      <c r="A464" s="32">
        <f>Visits!A$61</f>
        <v>0</v>
      </c>
      <c r="B464" s="13"/>
      <c r="C464" s="15">
        <f>Visits!C$61</f>
        <v>0</v>
      </c>
      <c r="D464" s="14"/>
      <c r="E464" s="14"/>
      <c r="F464" s="20" t="s">
        <v>62</v>
      </c>
      <c r="G464" s="57"/>
      <c r="H464" s="24"/>
      <c r="I464" s="57"/>
      <c r="J464" s="57"/>
      <c r="K464" s="57"/>
      <c r="L464" s="57"/>
      <c r="M464" s="57"/>
      <c r="N464" s="57"/>
      <c r="O464" s="57"/>
      <c r="P464" s="57"/>
      <c r="Q464" s="57"/>
      <c r="R464" s="57"/>
      <c r="S464" s="57"/>
      <c r="T464" s="57"/>
      <c r="U464" s="57"/>
      <c r="V464" s="57"/>
      <c r="W464" s="57"/>
      <c r="X464" s="57"/>
      <c r="Y464" s="57"/>
      <c r="Z464" s="57"/>
      <c r="AA464" s="57"/>
      <c r="AB464" s="21"/>
    </row>
    <row r="465" spans="1:28">
      <c r="A465" s="32">
        <f>Visits!A$61</f>
        <v>0</v>
      </c>
      <c r="B465" s="13"/>
      <c r="C465" s="14"/>
      <c r="D465" s="15">
        <f>Visits!D$61</f>
        <v>0</v>
      </c>
      <c r="E465" s="14"/>
      <c r="F465" s="20" t="s">
        <v>61</v>
      </c>
      <c r="G465" s="57"/>
      <c r="H465" s="24"/>
      <c r="I465" s="57"/>
      <c r="J465" s="57"/>
      <c r="K465" s="57"/>
      <c r="L465" s="57"/>
      <c r="M465" s="57"/>
      <c r="N465" s="57"/>
      <c r="O465" s="57"/>
      <c r="P465" s="57"/>
      <c r="Q465" s="57"/>
      <c r="R465" s="57"/>
      <c r="S465" s="57"/>
      <c r="T465" s="57"/>
      <c r="U465" s="57"/>
      <c r="V465" s="57"/>
      <c r="W465" s="57"/>
      <c r="X465" s="57"/>
      <c r="Y465" s="57"/>
      <c r="Z465" s="57"/>
      <c r="AA465" s="57"/>
      <c r="AB465" s="21"/>
    </row>
    <row r="466" spans="1:28">
      <c r="A466" s="32">
        <f>Visits!A$61</f>
        <v>0</v>
      </c>
      <c r="B466" s="13"/>
      <c r="C466" s="14"/>
      <c r="D466" s="15">
        <f>Visits!D$61</f>
        <v>0</v>
      </c>
      <c r="E466" s="14"/>
      <c r="F466" s="20" t="s">
        <v>62</v>
      </c>
      <c r="G466" s="57"/>
      <c r="H466" s="24"/>
      <c r="I466" s="57"/>
      <c r="J466" s="57"/>
      <c r="K466" s="57"/>
      <c r="L466" s="57"/>
      <c r="M466" s="57"/>
      <c r="N466" s="57"/>
      <c r="O466" s="57"/>
      <c r="P466" s="57"/>
      <c r="Q466" s="57"/>
      <c r="R466" s="57"/>
      <c r="S466" s="57"/>
      <c r="T466" s="57"/>
      <c r="U466" s="57"/>
      <c r="V466" s="57"/>
      <c r="W466" s="57"/>
      <c r="X466" s="57"/>
      <c r="Y466" s="57"/>
      <c r="Z466" s="57"/>
      <c r="AA466" s="57"/>
      <c r="AB466" s="21"/>
    </row>
    <row r="467" spans="1:28">
      <c r="A467" s="32">
        <f>Visits!A$61</f>
        <v>0</v>
      </c>
      <c r="B467" s="13"/>
      <c r="C467" s="14"/>
      <c r="D467" s="14"/>
      <c r="E467" s="15">
        <f>Visits!E$61</f>
        <v>0</v>
      </c>
      <c r="F467" s="20" t="s">
        <v>61</v>
      </c>
      <c r="G467" s="57"/>
      <c r="H467" s="24"/>
      <c r="I467" s="57"/>
      <c r="J467" s="57"/>
      <c r="K467" s="57"/>
      <c r="L467" s="57"/>
      <c r="M467" s="57"/>
      <c r="N467" s="57"/>
      <c r="O467" s="57"/>
      <c r="P467" s="57"/>
      <c r="Q467" s="57"/>
      <c r="R467" s="57"/>
      <c r="S467" s="57"/>
      <c r="T467" s="57"/>
      <c r="U467" s="57"/>
      <c r="V467" s="57"/>
      <c r="W467" s="57"/>
      <c r="X467" s="57"/>
      <c r="Y467" s="57"/>
      <c r="Z467" s="57"/>
      <c r="AA467" s="57"/>
      <c r="AB467" s="21"/>
    </row>
    <row r="468" spans="1:28" s="70" customFormat="1">
      <c r="A468" s="78">
        <f>Visits!A$61</f>
        <v>0</v>
      </c>
      <c r="B468" s="68"/>
      <c r="C468" s="69"/>
      <c r="D468" s="69"/>
      <c r="E468" s="49">
        <f>Visits!E$61</f>
        <v>0</v>
      </c>
      <c r="F468" s="76" t="s">
        <v>62</v>
      </c>
      <c r="G468" s="75"/>
      <c r="H468" s="79"/>
      <c r="I468" s="75"/>
      <c r="J468" s="75"/>
      <c r="K468" s="75"/>
      <c r="L468" s="75"/>
      <c r="M468" s="75"/>
      <c r="N468" s="75"/>
      <c r="O468" s="75"/>
      <c r="P468" s="75"/>
      <c r="Q468" s="75"/>
      <c r="R468" s="75"/>
      <c r="S468" s="75"/>
      <c r="T468" s="75"/>
      <c r="U468" s="75"/>
      <c r="V468" s="75"/>
      <c r="W468" s="75"/>
      <c r="X468" s="75"/>
      <c r="Y468" s="75"/>
      <c r="Z468" s="75"/>
      <c r="AA468" s="75"/>
      <c r="AB468" s="80"/>
    </row>
    <row r="469" spans="1:28">
      <c r="A469" s="25">
        <f>Visits!A$62</f>
        <v>0</v>
      </c>
      <c r="B469" s="11">
        <f>Visits!B$62</f>
        <v>0</v>
      </c>
      <c r="C469" s="14"/>
      <c r="D469" s="14"/>
      <c r="E469" s="14"/>
      <c r="F469" s="20" t="s">
        <v>61</v>
      </c>
      <c r="G469" s="57"/>
      <c r="H469" s="24"/>
      <c r="I469" s="57"/>
      <c r="J469" s="57"/>
      <c r="K469" s="57"/>
      <c r="L469" s="57"/>
      <c r="M469" s="57"/>
      <c r="N469" s="57"/>
      <c r="O469" s="57"/>
      <c r="P469" s="57"/>
      <c r="Q469" s="57"/>
      <c r="R469" s="57"/>
      <c r="S469" s="57"/>
      <c r="T469" s="57"/>
      <c r="U469" s="57"/>
      <c r="V469" s="57"/>
      <c r="W469" s="57"/>
      <c r="X469" s="57"/>
      <c r="Y469" s="57"/>
      <c r="Z469" s="57"/>
      <c r="AA469" s="57"/>
    </row>
    <row r="470" spans="1:28">
      <c r="A470" s="25">
        <f>Visits!A$62</f>
        <v>0</v>
      </c>
      <c r="B470" s="11">
        <f>Visits!B$62</f>
        <v>0</v>
      </c>
      <c r="C470" s="17"/>
      <c r="D470" s="17"/>
      <c r="E470" s="17"/>
      <c r="F470" s="20" t="s">
        <v>62</v>
      </c>
      <c r="G470" s="57"/>
      <c r="H470" s="24"/>
      <c r="I470" s="57"/>
      <c r="J470" s="57"/>
      <c r="K470" s="57"/>
      <c r="L470" s="57"/>
      <c r="M470" s="57"/>
      <c r="N470" s="57"/>
      <c r="O470" s="57"/>
      <c r="P470" s="57"/>
      <c r="Q470" s="57"/>
      <c r="R470" s="57"/>
      <c r="S470" s="57"/>
      <c r="T470" s="57"/>
      <c r="U470" s="57"/>
      <c r="V470" s="57"/>
      <c r="W470" s="57"/>
      <c r="X470" s="57"/>
      <c r="Y470" s="57"/>
      <c r="Z470" s="57"/>
      <c r="AA470" s="57"/>
    </row>
    <row r="471" spans="1:28">
      <c r="A471" s="25">
        <f>Visits!A$62</f>
        <v>0</v>
      </c>
      <c r="B471" s="13"/>
      <c r="C471" s="15">
        <f>Visits!C$62</f>
        <v>0</v>
      </c>
      <c r="D471" s="14"/>
      <c r="E471" s="14"/>
      <c r="F471" s="20" t="s">
        <v>61</v>
      </c>
      <c r="G471" s="57"/>
      <c r="H471" s="24"/>
      <c r="I471" s="57"/>
      <c r="J471" s="57"/>
      <c r="K471" s="57"/>
      <c r="L471" s="57"/>
      <c r="M471" s="57"/>
      <c r="N471" s="57"/>
      <c r="O471" s="57"/>
      <c r="P471" s="57"/>
      <c r="Q471" s="57"/>
      <c r="R471" s="57"/>
      <c r="S471" s="57"/>
      <c r="T471" s="57"/>
      <c r="U471" s="57"/>
      <c r="V471" s="57"/>
      <c r="W471" s="57"/>
      <c r="X471" s="57"/>
      <c r="Y471" s="57"/>
      <c r="Z471" s="57"/>
      <c r="AA471" s="57"/>
    </row>
    <row r="472" spans="1:28">
      <c r="A472" s="25">
        <f>Visits!A$62</f>
        <v>0</v>
      </c>
      <c r="B472" s="13"/>
      <c r="C472" s="15">
        <f>Visits!C$62</f>
        <v>0</v>
      </c>
      <c r="D472" s="14"/>
      <c r="E472" s="14"/>
      <c r="F472" s="20" t="s">
        <v>62</v>
      </c>
      <c r="G472" s="57"/>
      <c r="H472" s="24"/>
      <c r="I472" s="57"/>
      <c r="J472" s="57"/>
      <c r="K472" s="57"/>
      <c r="L472" s="57"/>
      <c r="M472" s="57"/>
      <c r="N472" s="57"/>
      <c r="O472" s="57"/>
      <c r="P472" s="57"/>
      <c r="Q472" s="57"/>
      <c r="R472" s="57"/>
      <c r="S472" s="57"/>
      <c r="T472" s="57"/>
      <c r="U472" s="57"/>
      <c r="V472" s="57"/>
      <c r="W472" s="57"/>
      <c r="X472" s="57"/>
      <c r="Y472" s="57"/>
      <c r="Z472" s="57"/>
      <c r="AA472" s="57"/>
    </row>
    <row r="473" spans="1:28">
      <c r="A473" s="25">
        <f>Visits!A$62</f>
        <v>0</v>
      </c>
      <c r="B473" s="13"/>
      <c r="C473" s="14"/>
      <c r="D473" s="15">
        <f>Visits!D$62</f>
        <v>0</v>
      </c>
      <c r="E473" s="14"/>
      <c r="F473" s="20" t="s">
        <v>61</v>
      </c>
      <c r="G473" s="57"/>
      <c r="H473" s="24"/>
      <c r="I473" s="57"/>
      <c r="J473" s="57"/>
      <c r="K473" s="57"/>
      <c r="L473" s="57"/>
      <c r="M473" s="57"/>
      <c r="N473" s="57"/>
      <c r="O473" s="57"/>
      <c r="P473" s="57"/>
      <c r="Q473" s="57"/>
      <c r="R473" s="57"/>
      <c r="S473" s="57"/>
      <c r="T473" s="57"/>
      <c r="U473" s="57"/>
      <c r="V473" s="57"/>
      <c r="W473" s="57"/>
      <c r="X473" s="57"/>
      <c r="Y473" s="57"/>
      <c r="Z473" s="57"/>
      <c r="AA473" s="57"/>
    </row>
    <row r="474" spans="1:28">
      <c r="A474" s="25">
        <f>Visits!A$62</f>
        <v>0</v>
      </c>
      <c r="B474" s="13"/>
      <c r="C474" s="14"/>
      <c r="D474" s="15">
        <f>Visits!D$62</f>
        <v>0</v>
      </c>
      <c r="E474" s="14"/>
      <c r="F474" s="20" t="s">
        <v>62</v>
      </c>
      <c r="G474" s="57"/>
      <c r="H474" s="24"/>
      <c r="I474" s="57"/>
      <c r="J474" s="57"/>
      <c r="K474" s="57"/>
      <c r="L474" s="57"/>
      <c r="M474" s="57"/>
      <c r="N474" s="57"/>
      <c r="O474" s="57"/>
      <c r="P474" s="57"/>
      <c r="Q474" s="57"/>
      <c r="R474" s="57"/>
      <c r="S474" s="57"/>
      <c r="T474" s="57"/>
      <c r="U474" s="57"/>
      <c r="V474" s="57"/>
      <c r="W474" s="57"/>
      <c r="X474" s="57"/>
      <c r="Y474" s="57"/>
      <c r="Z474" s="57"/>
      <c r="AA474" s="57"/>
    </row>
    <row r="475" spans="1:28">
      <c r="A475" s="25">
        <f>Visits!A$62</f>
        <v>0</v>
      </c>
      <c r="B475" s="13"/>
      <c r="C475" s="14"/>
      <c r="D475" s="14"/>
      <c r="E475" s="15">
        <f>Visits!E$62</f>
        <v>0</v>
      </c>
      <c r="F475" s="20" t="s">
        <v>61</v>
      </c>
      <c r="G475" s="57"/>
      <c r="H475" s="24"/>
      <c r="I475" s="57"/>
      <c r="J475" s="57"/>
      <c r="K475" s="57"/>
      <c r="L475" s="57"/>
      <c r="M475" s="57"/>
      <c r="N475" s="57"/>
      <c r="O475" s="57"/>
      <c r="P475" s="57"/>
      <c r="Q475" s="57"/>
      <c r="R475" s="57"/>
      <c r="S475" s="57"/>
      <c r="T475" s="57"/>
      <c r="U475" s="57"/>
      <c r="V475" s="57"/>
      <c r="W475" s="57"/>
      <c r="X475" s="57"/>
      <c r="Y475" s="57"/>
      <c r="Z475" s="57"/>
      <c r="AA475" s="57"/>
    </row>
    <row r="476" spans="1:28" s="70" customFormat="1">
      <c r="A476" s="48">
        <f>Visits!A$62</f>
        <v>0</v>
      </c>
      <c r="B476" s="68"/>
      <c r="C476" s="69"/>
      <c r="D476" s="69"/>
      <c r="E476" s="49">
        <f>Visits!E$62</f>
        <v>0</v>
      </c>
      <c r="F476" s="76" t="s">
        <v>62</v>
      </c>
      <c r="G476" s="75"/>
      <c r="H476" s="79"/>
      <c r="I476" s="75"/>
      <c r="J476" s="75"/>
      <c r="K476" s="75"/>
      <c r="L476" s="75"/>
      <c r="M476" s="75"/>
      <c r="N476" s="75"/>
      <c r="O476" s="75"/>
      <c r="P476" s="75"/>
      <c r="Q476" s="75"/>
      <c r="R476" s="75"/>
      <c r="S476" s="75"/>
      <c r="T476" s="75"/>
      <c r="U476" s="75"/>
      <c r="V476" s="75"/>
      <c r="W476" s="75"/>
      <c r="X476" s="75"/>
      <c r="Y476" s="75"/>
      <c r="Z476" s="75"/>
      <c r="AA476" s="75"/>
    </row>
    <row r="477" spans="1:28">
      <c r="A477" s="32">
        <f>Visits!A$63</f>
        <v>0</v>
      </c>
      <c r="B477" s="11">
        <f>Visits!B$63</f>
        <v>0</v>
      </c>
      <c r="C477" s="14"/>
      <c r="D477" s="14"/>
      <c r="E477" s="14"/>
      <c r="F477" s="20" t="s">
        <v>61</v>
      </c>
      <c r="G477" s="57"/>
      <c r="H477" s="24"/>
      <c r="I477" s="57"/>
      <c r="J477" s="57"/>
      <c r="K477" s="57"/>
      <c r="L477" s="57"/>
      <c r="M477" s="57"/>
      <c r="N477" s="57"/>
      <c r="O477" s="57"/>
      <c r="P477" s="57"/>
      <c r="Q477" s="57"/>
      <c r="R477" s="57"/>
      <c r="S477" s="57"/>
      <c r="T477" s="57"/>
      <c r="U477" s="57"/>
      <c r="V477" s="57"/>
      <c r="W477" s="57"/>
      <c r="X477" s="57"/>
      <c r="Y477" s="57"/>
      <c r="Z477" s="57"/>
      <c r="AA477" s="57"/>
      <c r="AB477" s="21"/>
    </row>
    <row r="478" spans="1:28">
      <c r="A478" s="32">
        <f>Visits!A$63</f>
        <v>0</v>
      </c>
      <c r="B478" s="11">
        <f>Visits!B$63</f>
        <v>0</v>
      </c>
      <c r="C478" s="17"/>
      <c r="D478" s="17"/>
      <c r="E478" s="17"/>
      <c r="F478" s="20" t="s">
        <v>62</v>
      </c>
      <c r="G478" s="57"/>
      <c r="H478" s="24"/>
      <c r="I478" s="57"/>
      <c r="J478" s="57"/>
      <c r="K478" s="57"/>
      <c r="L478" s="57"/>
      <c r="M478" s="57"/>
      <c r="N478" s="57"/>
      <c r="O478" s="57"/>
      <c r="P478" s="57"/>
      <c r="Q478" s="57"/>
      <c r="R478" s="57"/>
      <c r="S478" s="57"/>
      <c r="T478" s="57"/>
      <c r="U478" s="57"/>
      <c r="V478" s="57"/>
      <c r="W478" s="57"/>
      <c r="X478" s="57"/>
      <c r="Y478" s="57"/>
      <c r="Z478" s="57"/>
      <c r="AA478" s="57"/>
      <c r="AB478" s="21"/>
    </row>
    <row r="479" spans="1:28">
      <c r="A479" s="32">
        <f>Visits!A$63</f>
        <v>0</v>
      </c>
      <c r="B479" s="13"/>
      <c r="C479" s="15">
        <f>Visits!C$63</f>
        <v>0</v>
      </c>
      <c r="D479" s="14"/>
      <c r="E479" s="14"/>
      <c r="F479" s="20" t="s">
        <v>61</v>
      </c>
      <c r="G479" s="57"/>
      <c r="H479" s="24"/>
      <c r="I479" s="57"/>
      <c r="J479" s="57"/>
      <c r="K479" s="57"/>
      <c r="L479" s="57"/>
      <c r="M479" s="57"/>
      <c r="N479" s="57"/>
      <c r="O479" s="57"/>
      <c r="P479" s="57"/>
      <c r="Q479" s="57"/>
      <c r="R479" s="57"/>
      <c r="S479" s="57"/>
      <c r="T479" s="57"/>
      <c r="U479" s="57"/>
      <c r="V479" s="57"/>
      <c r="W479" s="57"/>
      <c r="X479" s="57"/>
      <c r="Y479" s="57"/>
      <c r="Z479" s="57"/>
      <c r="AA479" s="57"/>
      <c r="AB479" s="21"/>
    </row>
    <row r="480" spans="1:28">
      <c r="A480" s="32">
        <f>Visits!A$63</f>
        <v>0</v>
      </c>
      <c r="B480" s="13"/>
      <c r="C480" s="15">
        <f>Visits!C$63</f>
        <v>0</v>
      </c>
      <c r="D480" s="14"/>
      <c r="E480" s="14"/>
      <c r="F480" s="20" t="s">
        <v>62</v>
      </c>
      <c r="G480" s="57"/>
      <c r="H480" s="24"/>
      <c r="I480" s="57"/>
      <c r="J480" s="57"/>
      <c r="K480" s="57"/>
      <c r="L480" s="57"/>
      <c r="M480" s="57"/>
      <c r="N480" s="57"/>
      <c r="O480" s="57"/>
      <c r="P480" s="57"/>
      <c r="Q480" s="57"/>
      <c r="R480" s="57"/>
      <c r="S480" s="57"/>
      <c r="T480" s="57"/>
      <c r="U480" s="57"/>
      <c r="V480" s="57"/>
      <c r="W480" s="57"/>
      <c r="X480" s="57"/>
      <c r="Y480" s="57"/>
      <c r="Z480" s="57"/>
      <c r="AA480" s="57"/>
      <c r="AB480" s="21"/>
    </row>
    <row r="481" spans="1:28">
      <c r="A481" s="32">
        <f>Visits!A$63</f>
        <v>0</v>
      </c>
      <c r="B481" s="13"/>
      <c r="C481" s="14"/>
      <c r="D481" s="15">
        <f>Visits!D$63</f>
        <v>0</v>
      </c>
      <c r="E481" s="14"/>
      <c r="F481" s="20" t="s">
        <v>61</v>
      </c>
      <c r="G481" s="57"/>
      <c r="H481" s="24"/>
      <c r="I481" s="57"/>
      <c r="J481" s="57"/>
      <c r="K481" s="57"/>
      <c r="L481" s="57"/>
      <c r="M481" s="57"/>
      <c r="N481" s="57"/>
      <c r="O481" s="57"/>
      <c r="P481" s="57"/>
      <c r="Q481" s="57"/>
      <c r="R481" s="57"/>
      <c r="S481" s="57"/>
      <c r="T481" s="57"/>
      <c r="U481" s="57"/>
      <c r="V481" s="57"/>
      <c r="W481" s="57"/>
      <c r="X481" s="57"/>
      <c r="Y481" s="57"/>
      <c r="Z481" s="57"/>
      <c r="AA481" s="57"/>
      <c r="AB481" s="21"/>
    </row>
    <row r="482" spans="1:28">
      <c r="A482" s="32">
        <f>Visits!A$63</f>
        <v>0</v>
      </c>
      <c r="B482" s="13"/>
      <c r="C482" s="14"/>
      <c r="D482" s="15">
        <f>Visits!D$63</f>
        <v>0</v>
      </c>
      <c r="E482" s="14"/>
      <c r="F482" s="20" t="s">
        <v>62</v>
      </c>
      <c r="G482" s="57"/>
      <c r="H482" s="24"/>
      <c r="I482" s="57"/>
      <c r="J482" s="57"/>
      <c r="K482" s="57"/>
      <c r="L482" s="57"/>
      <c r="M482" s="57"/>
      <c r="N482" s="57"/>
      <c r="O482" s="57"/>
      <c r="P482" s="57"/>
      <c r="Q482" s="57"/>
      <c r="R482" s="57"/>
      <c r="S482" s="57"/>
      <c r="T482" s="57"/>
      <c r="U482" s="57"/>
      <c r="V482" s="57"/>
      <c r="W482" s="57"/>
      <c r="X482" s="57"/>
      <c r="Y482" s="57"/>
      <c r="Z482" s="57"/>
      <c r="AA482" s="57"/>
      <c r="AB482" s="21"/>
    </row>
    <row r="483" spans="1:28">
      <c r="A483" s="32">
        <f>Visits!A$63</f>
        <v>0</v>
      </c>
      <c r="B483" s="13"/>
      <c r="C483" s="14"/>
      <c r="D483" s="14"/>
      <c r="E483" s="15">
        <f>Visits!E$63</f>
        <v>0</v>
      </c>
      <c r="F483" s="20" t="s">
        <v>61</v>
      </c>
      <c r="G483" s="57"/>
      <c r="H483" s="24"/>
      <c r="I483" s="57"/>
      <c r="J483" s="57"/>
      <c r="K483" s="57"/>
      <c r="L483" s="57"/>
      <c r="M483" s="57"/>
      <c r="N483" s="57"/>
      <c r="O483" s="57"/>
      <c r="P483" s="57"/>
      <c r="Q483" s="57"/>
      <c r="R483" s="57"/>
      <c r="S483" s="57"/>
      <c r="T483" s="57"/>
      <c r="U483" s="57"/>
      <c r="V483" s="57"/>
      <c r="W483" s="57"/>
      <c r="X483" s="57"/>
      <c r="Y483" s="57"/>
      <c r="Z483" s="57"/>
      <c r="AA483" s="57"/>
      <c r="AB483" s="21"/>
    </row>
    <row r="484" spans="1:28" s="70" customFormat="1">
      <c r="A484" s="78">
        <f>Visits!A$63</f>
        <v>0</v>
      </c>
      <c r="B484" s="68"/>
      <c r="C484" s="69"/>
      <c r="D484" s="69"/>
      <c r="E484" s="49">
        <f>Visits!E$63</f>
        <v>0</v>
      </c>
      <c r="F484" s="76" t="s">
        <v>62</v>
      </c>
      <c r="G484" s="75"/>
      <c r="H484" s="79"/>
      <c r="I484" s="75"/>
      <c r="J484" s="75"/>
      <c r="K484" s="75"/>
      <c r="L484" s="75"/>
      <c r="M484" s="75"/>
      <c r="N484" s="75"/>
      <c r="O484" s="75"/>
      <c r="P484" s="75"/>
      <c r="Q484" s="75"/>
      <c r="R484" s="75"/>
      <c r="S484" s="75"/>
      <c r="T484" s="75"/>
      <c r="U484" s="75"/>
      <c r="V484" s="75"/>
      <c r="W484" s="75"/>
      <c r="X484" s="75"/>
      <c r="Y484" s="75"/>
      <c r="Z484" s="75"/>
      <c r="AA484" s="75"/>
      <c r="AB484" s="80"/>
    </row>
    <row r="485" spans="1:28">
      <c r="A485" s="25">
        <f>Visits!A$64</f>
        <v>0</v>
      </c>
      <c r="B485" s="11">
        <f>Visits!B$64</f>
        <v>0</v>
      </c>
      <c r="C485" s="14"/>
      <c r="D485" s="14"/>
      <c r="E485" s="14"/>
      <c r="F485" s="20" t="s">
        <v>61</v>
      </c>
      <c r="G485" s="57"/>
      <c r="H485" s="24"/>
      <c r="I485" s="57"/>
      <c r="J485" s="57"/>
      <c r="K485" s="57"/>
      <c r="L485" s="57"/>
      <c r="M485" s="57"/>
      <c r="N485" s="57"/>
      <c r="O485" s="57"/>
      <c r="P485" s="57"/>
      <c r="Q485" s="57"/>
      <c r="R485" s="57"/>
      <c r="S485" s="57"/>
      <c r="T485" s="57"/>
      <c r="U485" s="57"/>
      <c r="V485" s="57"/>
      <c r="W485" s="57"/>
      <c r="X485" s="57"/>
      <c r="Y485" s="57"/>
      <c r="Z485" s="57"/>
      <c r="AA485" s="57"/>
    </row>
    <row r="486" spans="1:28">
      <c r="A486" s="25">
        <f>Visits!A$64</f>
        <v>0</v>
      </c>
      <c r="B486" s="11">
        <f>Visits!B$64</f>
        <v>0</v>
      </c>
      <c r="C486" s="17"/>
      <c r="D486" s="17"/>
      <c r="E486" s="17"/>
      <c r="F486" s="20" t="s">
        <v>62</v>
      </c>
      <c r="G486" s="57"/>
      <c r="H486" s="24"/>
      <c r="I486" s="57"/>
      <c r="J486" s="57"/>
      <c r="K486" s="57"/>
      <c r="L486" s="57"/>
      <c r="M486" s="57"/>
      <c r="N486" s="57"/>
      <c r="O486" s="57"/>
      <c r="P486" s="57"/>
      <c r="Q486" s="57"/>
      <c r="R486" s="57"/>
      <c r="S486" s="57"/>
      <c r="T486" s="57"/>
      <c r="U486" s="57"/>
      <c r="V486" s="57"/>
      <c r="W486" s="57"/>
      <c r="X486" s="57"/>
      <c r="Y486" s="57"/>
      <c r="Z486" s="57"/>
      <c r="AA486" s="57"/>
    </row>
    <row r="487" spans="1:28">
      <c r="A487" s="25">
        <f>Visits!A$64</f>
        <v>0</v>
      </c>
      <c r="B487" s="13"/>
      <c r="C487" s="15">
        <f>Visits!C$64</f>
        <v>0</v>
      </c>
      <c r="D487" s="14"/>
      <c r="E487" s="14"/>
      <c r="F487" s="20" t="s">
        <v>61</v>
      </c>
      <c r="G487" s="57"/>
      <c r="H487" s="24"/>
      <c r="I487" s="57"/>
      <c r="J487" s="57"/>
      <c r="K487" s="57"/>
      <c r="L487" s="57"/>
      <c r="M487" s="57"/>
      <c r="N487" s="57"/>
      <c r="O487" s="57"/>
      <c r="P487" s="57"/>
      <c r="Q487" s="57"/>
      <c r="R487" s="57"/>
      <c r="S487" s="57"/>
      <c r="T487" s="57"/>
      <c r="U487" s="57"/>
      <c r="V487" s="57"/>
      <c r="W487" s="57"/>
      <c r="X487" s="57"/>
      <c r="Y487" s="57"/>
      <c r="Z487" s="57"/>
      <c r="AA487" s="57"/>
    </row>
    <row r="488" spans="1:28">
      <c r="A488" s="25">
        <f>Visits!A$64</f>
        <v>0</v>
      </c>
      <c r="B488" s="13"/>
      <c r="C488" s="15">
        <f>Visits!C$64</f>
        <v>0</v>
      </c>
      <c r="D488" s="14"/>
      <c r="E488" s="14"/>
      <c r="F488" s="20" t="s">
        <v>62</v>
      </c>
      <c r="G488" s="57"/>
      <c r="H488" s="24"/>
      <c r="I488" s="57"/>
      <c r="J488" s="57"/>
      <c r="K488" s="57"/>
      <c r="L488" s="57"/>
      <c r="M488" s="57"/>
      <c r="N488" s="57"/>
      <c r="O488" s="57"/>
      <c r="P488" s="57"/>
      <c r="Q488" s="57"/>
      <c r="R488" s="57"/>
      <c r="S488" s="57"/>
      <c r="T488" s="57"/>
      <c r="U488" s="57"/>
      <c r="V488" s="57"/>
      <c r="W488" s="57"/>
      <c r="X488" s="57"/>
      <c r="Y488" s="57"/>
      <c r="Z488" s="57"/>
      <c r="AA488" s="57"/>
    </row>
    <row r="489" spans="1:28">
      <c r="A489" s="25">
        <f>Visits!A$64</f>
        <v>0</v>
      </c>
      <c r="B489" s="13"/>
      <c r="C489" s="14"/>
      <c r="D489" s="15">
        <f>Visits!D$64</f>
        <v>0</v>
      </c>
      <c r="E489" s="14"/>
      <c r="F489" s="20" t="s">
        <v>61</v>
      </c>
      <c r="G489" s="57"/>
      <c r="H489" s="24"/>
      <c r="I489" s="57"/>
      <c r="J489" s="57"/>
      <c r="K489" s="57"/>
      <c r="L489" s="57"/>
      <c r="M489" s="57"/>
      <c r="N489" s="57"/>
      <c r="O489" s="57"/>
      <c r="P489" s="57"/>
      <c r="Q489" s="57"/>
      <c r="R489" s="57"/>
      <c r="S489" s="57"/>
      <c r="T489" s="57"/>
      <c r="U489" s="57"/>
      <c r="V489" s="57"/>
      <c r="W489" s="57"/>
      <c r="X489" s="57"/>
      <c r="Y489" s="57"/>
      <c r="Z489" s="57"/>
      <c r="AA489" s="57"/>
    </row>
    <row r="490" spans="1:28">
      <c r="A490" s="25">
        <f>Visits!A$64</f>
        <v>0</v>
      </c>
      <c r="B490" s="13"/>
      <c r="C490" s="14"/>
      <c r="D490" s="15">
        <f>Visits!D$64</f>
        <v>0</v>
      </c>
      <c r="E490" s="14"/>
      <c r="F490" s="20" t="s">
        <v>62</v>
      </c>
      <c r="G490" s="57"/>
      <c r="H490" s="24"/>
      <c r="I490" s="57"/>
      <c r="J490" s="57"/>
      <c r="K490" s="57"/>
      <c r="L490" s="57"/>
      <c r="M490" s="57"/>
      <c r="N490" s="57"/>
      <c r="O490" s="57"/>
      <c r="P490" s="57"/>
      <c r="Q490" s="57"/>
      <c r="R490" s="57"/>
      <c r="S490" s="57"/>
      <c r="T490" s="57"/>
      <c r="U490" s="57"/>
      <c r="V490" s="57"/>
      <c r="W490" s="57"/>
      <c r="X490" s="57"/>
      <c r="Y490" s="57"/>
      <c r="Z490" s="57"/>
      <c r="AA490" s="57"/>
    </row>
    <row r="491" spans="1:28">
      <c r="A491" s="25">
        <f>Visits!A$64</f>
        <v>0</v>
      </c>
      <c r="B491" s="13"/>
      <c r="C491" s="14"/>
      <c r="D491" s="14"/>
      <c r="E491" s="15">
        <f>Visits!E$64</f>
        <v>0</v>
      </c>
      <c r="F491" s="20" t="s">
        <v>61</v>
      </c>
      <c r="G491" s="57"/>
      <c r="H491" s="24"/>
      <c r="I491" s="57"/>
      <c r="J491" s="57"/>
      <c r="K491" s="57"/>
      <c r="L491" s="57"/>
      <c r="M491" s="57"/>
      <c r="N491" s="57"/>
      <c r="O491" s="57"/>
      <c r="P491" s="57"/>
      <c r="Q491" s="57"/>
      <c r="R491" s="57"/>
      <c r="S491" s="57"/>
      <c r="T491" s="57"/>
      <c r="U491" s="57"/>
      <c r="V491" s="57"/>
      <c r="W491" s="57"/>
      <c r="X491" s="57"/>
      <c r="Y491" s="57"/>
      <c r="Z491" s="57"/>
      <c r="AA491" s="57"/>
    </row>
    <row r="492" spans="1:28" s="70" customFormat="1">
      <c r="A492" s="48">
        <f>Visits!A$64</f>
        <v>0</v>
      </c>
      <c r="B492" s="68"/>
      <c r="C492" s="69"/>
      <c r="D492" s="69"/>
      <c r="E492" s="49">
        <f>Visits!E$64</f>
        <v>0</v>
      </c>
      <c r="F492" s="76" t="s">
        <v>62</v>
      </c>
      <c r="G492" s="75"/>
      <c r="H492" s="79"/>
      <c r="I492" s="75"/>
      <c r="J492" s="75"/>
      <c r="K492" s="75"/>
      <c r="L492" s="75"/>
      <c r="M492" s="75"/>
      <c r="N492" s="75"/>
      <c r="O492" s="75"/>
      <c r="P492" s="75"/>
      <c r="Q492" s="75"/>
      <c r="R492" s="75"/>
      <c r="S492" s="75"/>
      <c r="T492" s="75"/>
      <c r="U492" s="75"/>
      <c r="V492" s="75"/>
      <c r="W492" s="75"/>
      <c r="X492" s="75"/>
      <c r="Y492" s="75"/>
      <c r="Z492" s="75"/>
      <c r="AA492" s="75"/>
    </row>
    <row r="493" spans="1:28">
      <c r="A493" s="32">
        <f>Visits!A$65</f>
        <v>0</v>
      </c>
      <c r="B493" s="11">
        <f>Visits!B$65</f>
        <v>0</v>
      </c>
      <c r="C493" s="14"/>
      <c r="D493" s="14"/>
      <c r="E493" s="14"/>
      <c r="F493" s="20" t="s">
        <v>61</v>
      </c>
      <c r="G493" s="57"/>
      <c r="H493" s="24"/>
      <c r="I493" s="57"/>
      <c r="J493" s="57"/>
      <c r="K493" s="57"/>
      <c r="L493" s="57"/>
      <c r="M493" s="57"/>
      <c r="N493" s="57"/>
      <c r="O493" s="57"/>
      <c r="P493" s="57"/>
      <c r="Q493" s="57"/>
      <c r="R493" s="57"/>
      <c r="S493" s="57"/>
      <c r="T493" s="57"/>
      <c r="U493" s="57"/>
      <c r="V493" s="57"/>
      <c r="W493" s="57"/>
      <c r="X493" s="57"/>
      <c r="Y493" s="57"/>
      <c r="Z493" s="57"/>
      <c r="AA493" s="57"/>
      <c r="AB493" s="21"/>
    </row>
    <row r="494" spans="1:28">
      <c r="A494" s="32">
        <f>Visits!A$65</f>
        <v>0</v>
      </c>
      <c r="B494" s="11">
        <f>Visits!B$65</f>
        <v>0</v>
      </c>
      <c r="C494" s="17"/>
      <c r="D494" s="17"/>
      <c r="E494" s="17"/>
      <c r="F494" s="20" t="s">
        <v>62</v>
      </c>
      <c r="G494" s="57"/>
      <c r="H494" s="24"/>
      <c r="I494" s="57"/>
      <c r="J494" s="57"/>
      <c r="K494" s="57"/>
      <c r="L494" s="57"/>
      <c r="M494" s="57"/>
      <c r="N494" s="57"/>
      <c r="O494" s="57"/>
      <c r="P494" s="57"/>
      <c r="Q494" s="57"/>
      <c r="R494" s="57"/>
      <c r="S494" s="57"/>
      <c r="T494" s="57"/>
      <c r="U494" s="57"/>
      <c r="V494" s="57"/>
      <c r="W494" s="57"/>
      <c r="X494" s="57"/>
      <c r="Y494" s="57"/>
      <c r="Z494" s="57"/>
      <c r="AA494" s="57"/>
      <c r="AB494" s="21"/>
    </row>
    <row r="495" spans="1:28">
      <c r="A495" s="32">
        <f>Visits!A$65</f>
        <v>0</v>
      </c>
      <c r="B495" s="13"/>
      <c r="C495" s="15">
        <f>Visits!C$65</f>
        <v>0</v>
      </c>
      <c r="D495" s="14"/>
      <c r="E495" s="14"/>
      <c r="F495" s="20" t="s">
        <v>61</v>
      </c>
      <c r="G495" s="57"/>
      <c r="H495" s="24"/>
      <c r="I495" s="57"/>
      <c r="J495" s="57"/>
      <c r="K495" s="57"/>
      <c r="L495" s="57"/>
      <c r="M495" s="57"/>
      <c r="N495" s="57"/>
      <c r="O495" s="57"/>
      <c r="P495" s="57"/>
      <c r="Q495" s="57"/>
      <c r="R495" s="57"/>
      <c r="S495" s="57"/>
      <c r="T495" s="57"/>
      <c r="U495" s="57"/>
      <c r="V495" s="57"/>
      <c r="W495" s="57"/>
      <c r="X495" s="57"/>
      <c r="Y495" s="57"/>
      <c r="Z495" s="57"/>
      <c r="AA495" s="57"/>
      <c r="AB495" s="21"/>
    </row>
    <row r="496" spans="1:28">
      <c r="A496" s="32">
        <f>Visits!A$65</f>
        <v>0</v>
      </c>
      <c r="B496" s="13"/>
      <c r="C496" s="15">
        <f>Visits!C$65</f>
        <v>0</v>
      </c>
      <c r="D496" s="14"/>
      <c r="E496" s="14"/>
      <c r="F496" s="20" t="s">
        <v>62</v>
      </c>
      <c r="G496" s="57"/>
      <c r="H496" s="24"/>
      <c r="I496" s="57"/>
      <c r="J496" s="57"/>
      <c r="K496" s="57"/>
      <c r="L496" s="57"/>
      <c r="M496" s="57"/>
      <c r="N496" s="57"/>
      <c r="O496" s="57"/>
      <c r="P496" s="57"/>
      <c r="Q496" s="57"/>
      <c r="R496" s="57"/>
      <c r="S496" s="57"/>
      <c r="T496" s="57"/>
      <c r="U496" s="57"/>
      <c r="V496" s="57"/>
      <c r="W496" s="57"/>
      <c r="X496" s="57"/>
      <c r="Y496" s="57"/>
      <c r="Z496" s="57"/>
      <c r="AA496" s="57"/>
      <c r="AB496" s="21"/>
    </row>
    <row r="497" spans="1:28">
      <c r="A497" s="32">
        <f>Visits!A$65</f>
        <v>0</v>
      </c>
      <c r="B497" s="13"/>
      <c r="C497" s="14"/>
      <c r="D497" s="15">
        <f>Visits!D$65</f>
        <v>0</v>
      </c>
      <c r="E497" s="14"/>
      <c r="F497" s="20" t="s">
        <v>61</v>
      </c>
      <c r="G497" s="57"/>
      <c r="H497" s="24"/>
      <c r="I497" s="57"/>
      <c r="J497" s="57"/>
      <c r="K497" s="57"/>
      <c r="L497" s="57"/>
      <c r="M497" s="57"/>
      <c r="N497" s="57"/>
      <c r="O497" s="57"/>
      <c r="P497" s="57"/>
      <c r="Q497" s="57"/>
      <c r="R497" s="57"/>
      <c r="S497" s="57"/>
      <c r="T497" s="57"/>
      <c r="U497" s="57"/>
      <c r="V497" s="57"/>
      <c r="W497" s="57"/>
      <c r="X497" s="57"/>
      <c r="Y497" s="57"/>
      <c r="Z497" s="57"/>
      <c r="AA497" s="57"/>
      <c r="AB497" s="21"/>
    </row>
    <row r="498" spans="1:28">
      <c r="A498" s="32">
        <f>Visits!A$65</f>
        <v>0</v>
      </c>
      <c r="B498" s="13"/>
      <c r="C498" s="14"/>
      <c r="D498" s="15">
        <f>Visits!D$65</f>
        <v>0</v>
      </c>
      <c r="E498" s="14"/>
      <c r="F498" s="20" t="s">
        <v>62</v>
      </c>
      <c r="G498" s="57"/>
      <c r="H498" s="24"/>
      <c r="I498" s="57"/>
      <c r="J498" s="57"/>
      <c r="K498" s="57"/>
      <c r="L498" s="57"/>
      <c r="M498" s="57"/>
      <c r="N498" s="57"/>
      <c r="O498" s="57"/>
      <c r="P498" s="57"/>
      <c r="Q498" s="57"/>
      <c r="R498" s="57"/>
      <c r="S498" s="57"/>
      <c r="T498" s="57"/>
      <c r="U498" s="57"/>
      <c r="V498" s="57"/>
      <c r="W498" s="57"/>
      <c r="X498" s="57"/>
      <c r="Y498" s="57"/>
      <c r="Z498" s="57"/>
      <c r="AA498" s="57"/>
      <c r="AB498" s="21"/>
    </row>
    <row r="499" spans="1:28">
      <c r="A499" s="32">
        <f>Visits!A$65</f>
        <v>0</v>
      </c>
      <c r="B499" s="13"/>
      <c r="C499" s="14"/>
      <c r="D499" s="14"/>
      <c r="E499" s="15">
        <f>Visits!E$65</f>
        <v>0</v>
      </c>
      <c r="F499" s="20" t="s">
        <v>61</v>
      </c>
      <c r="G499" s="57"/>
      <c r="H499" s="24"/>
      <c r="I499" s="57"/>
      <c r="J499" s="57"/>
      <c r="K499" s="57"/>
      <c r="L499" s="57"/>
      <c r="M499" s="57"/>
      <c r="N499" s="57"/>
      <c r="O499" s="57"/>
      <c r="P499" s="57"/>
      <c r="Q499" s="57"/>
      <c r="R499" s="57"/>
      <c r="S499" s="57"/>
      <c r="T499" s="57"/>
      <c r="U499" s="57"/>
      <c r="V499" s="57"/>
      <c r="W499" s="57"/>
      <c r="X499" s="57"/>
      <c r="Y499" s="57"/>
      <c r="Z499" s="57"/>
      <c r="AA499" s="57"/>
      <c r="AB499" s="21"/>
    </row>
    <row r="500" spans="1:28" s="70" customFormat="1">
      <c r="A500" s="78">
        <f>Visits!A$65</f>
        <v>0</v>
      </c>
      <c r="B500" s="68"/>
      <c r="C500" s="69"/>
      <c r="D500" s="69"/>
      <c r="E500" s="49">
        <f>Visits!E$65</f>
        <v>0</v>
      </c>
      <c r="F500" s="76" t="s">
        <v>62</v>
      </c>
      <c r="G500" s="75"/>
      <c r="H500" s="79"/>
      <c r="I500" s="75"/>
      <c r="J500" s="75"/>
      <c r="K500" s="75"/>
      <c r="L500" s="75"/>
      <c r="M500" s="75"/>
      <c r="N500" s="75"/>
      <c r="O500" s="75"/>
      <c r="P500" s="75"/>
      <c r="Q500" s="75"/>
      <c r="R500" s="75"/>
      <c r="S500" s="75"/>
      <c r="T500" s="75"/>
      <c r="U500" s="75"/>
      <c r="V500" s="75"/>
      <c r="W500" s="75"/>
      <c r="X500" s="75"/>
      <c r="Y500" s="75"/>
      <c r="Z500" s="75"/>
      <c r="AA500" s="75"/>
      <c r="AB500" s="80"/>
    </row>
    <row r="501" spans="1:28">
      <c r="A501" s="25">
        <f>Visits!A$66</f>
        <v>0</v>
      </c>
      <c r="B501" s="11">
        <f>Visits!B$66</f>
        <v>0</v>
      </c>
      <c r="C501" s="14"/>
      <c r="D501" s="14"/>
      <c r="E501" s="14"/>
      <c r="F501" s="20" t="s">
        <v>61</v>
      </c>
      <c r="G501" s="57"/>
      <c r="H501" s="24"/>
      <c r="I501" s="57"/>
      <c r="J501" s="57"/>
      <c r="K501" s="57"/>
      <c r="L501" s="57"/>
      <c r="M501" s="57"/>
      <c r="N501" s="57"/>
      <c r="O501" s="57"/>
      <c r="P501" s="57"/>
      <c r="Q501" s="57"/>
      <c r="R501" s="57"/>
      <c r="S501" s="57"/>
      <c r="T501" s="57"/>
      <c r="U501" s="57"/>
      <c r="V501" s="57"/>
      <c r="W501" s="57"/>
      <c r="X501" s="57"/>
      <c r="Y501" s="57"/>
      <c r="Z501" s="57"/>
      <c r="AA501" s="57"/>
    </row>
    <row r="502" spans="1:28">
      <c r="A502" s="25">
        <f>Visits!A$66</f>
        <v>0</v>
      </c>
      <c r="B502" s="11">
        <f>Visits!B$66</f>
        <v>0</v>
      </c>
      <c r="C502" s="17"/>
      <c r="D502" s="17"/>
      <c r="E502" s="17"/>
      <c r="F502" s="20" t="s">
        <v>62</v>
      </c>
      <c r="G502" s="57"/>
      <c r="H502" s="24"/>
      <c r="I502" s="57"/>
      <c r="J502" s="57"/>
      <c r="K502" s="57"/>
      <c r="L502" s="57"/>
      <c r="M502" s="57"/>
      <c r="N502" s="57"/>
      <c r="O502" s="57"/>
      <c r="P502" s="57"/>
      <c r="Q502" s="57"/>
      <c r="R502" s="57"/>
      <c r="S502" s="57"/>
      <c r="T502" s="57"/>
      <c r="U502" s="57"/>
      <c r="V502" s="57"/>
      <c r="W502" s="57"/>
      <c r="X502" s="57"/>
      <c r="Y502" s="57"/>
      <c r="Z502" s="57"/>
      <c r="AA502" s="57"/>
    </row>
    <row r="503" spans="1:28">
      <c r="A503" s="25">
        <f>Visits!A$66</f>
        <v>0</v>
      </c>
      <c r="B503" s="13"/>
      <c r="C503" s="15">
        <f>Visits!C$66</f>
        <v>0</v>
      </c>
      <c r="D503" s="14"/>
      <c r="E503" s="14"/>
      <c r="F503" s="20" t="s">
        <v>61</v>
      </c>
      <c r="G503" s="57"/>
      <c r="H503" s="24"/>
      <c r="I503" s="57"/>
      <c r="J503" s="57"/>
      <c r="K503" s="57"/>
      <c r="L503" s="57"/>
      <c r="M503" s="57"/>
      <c r="N503" s="57"/>
      <c r="O503" s="57"/>
      <c r="P503" s="57"/>
      <c r="Q503" s="57"/>
      <c r="R503" s="57"/>
      <c r="S503" s="57"/>
      <c r="T503" s="57"/>
      <c r="U503" s="57"/>
      <c r="V503" s="57"/>
      <c r="W503" s="57"/>
      <c r="X503" s="57"/>
      <c r="Y503" s="57"/>
      <c r="Z503" s="57"/>
      <c r="AA503" s="57"/>
    </row>
    <row r="504" spans="1:28">
      <c r="A504" s="25">
        <f>Visits!A$66</f>
        <v>0</v>
      </c>
      <c r="B504" s="13"/>
      <c r="C504" s="15">
        <f>Visits!C$66</f>
        <v>0</v>
      </c>
      <c r="D504" s="14"/>
      <c r="E504" s="14"/>
      <c r="F504" s="20" t="s">
        <v>62</v>
      </c>
      <c r="G504" s="57"/>
      <c r="H504" s="24"/>
      <c r="I504" s="57"/>
      <c r="J504" s="57"/>
      <c r="K504" s="57"/>
      <c r="L504" s="57"/>
      <c r="M504" s="57"/>
      <c r="N504" s="57"/>
      <c r="O504" s="57"/>
      <c r="P504" s="57"/>
      <c r="Q504" s="57"/>
      <c r="R504" s="57"/>
      <c r="S504" s="57"/>
      <c r="T504" s="57"/>
      <c r="U504" s="57"/>
      <c r="V504" s="57"/>
      <c r="W504" s="57"/>
      <c r="X504" s="57"/>
      <c r="Y504" s="57"/>
      <c r="Z504" s="57"/>
      <c r="AA504" s="57"/>
    </row>
    <row r="505" spans="1:28">
      <c r="A505" s="25">
        <f>Visits!A$66</f>
        <v>0</v>
      </c>
      <c r="B505" s="13"/>
      <c r="C505" s="14"/>
      <c r="D505" s="15">
        <f>Visits!D$66</f>
        <v>0</v>
      </c>
      <c r="E505" s="14"/>
      <c r="F505" s="20" t="s">
        <v>61</v>
      </c>
      <c r="G505" s="57"/>
      <c r="H505" s="24"/>
      <c r="I505" s="57"/>
      <c r="J505" s="57"/>
      <c r="K505" s="57"/>
      <c r="L505" s="57"/>
      <c r="M505" s="57"/>
      <c r="N505" s="57"/>
      <c r="O505" s="57"/>
      <c r="P505" s="57"/>
      <c r="Q505" s="57"/>
      <c r="R505" s="57"/>
      <c r="S505" s="57"/>
      <c r="T505" s="57"/>
      <c r="U505" s="57"/>
      <c r="V505" s="57"/>
      <c r="W505" s="57"/>
      <c r="X505" s="57"/>
      <c r="Y505" s="57"/>
      <c r="Z505" s="57"/>
      <c r="AA505" s="57"/>
    </row>
    <row r="506" spans="1:28">
      <c r="A506" s="25">
        <f>Visits!A$66</f>
        <v>0</v>
      </c>
      <c r="B506" s="13"/>
      <c r="C506" s="14"/>
      <c r="D506" s="15">
        <f>Visits!D$66</f>
        <v>0</v>
      </c>
      <c r="E506" s="14"/>
      <c r="F506" s="20" t="s">
        <v>62</v>
      </c>
      <c r="G506" s="57"/>
      <c r="H506" s="24"/>
      <c r="I506" s="57"/>
      <c r="J506" s="57"/>
      <c r="K506" s="57"/>
      <c r="L506" s="57"/>
      <c r="M506" s="57"/>
      <c r="N506" s="57"/>
      <c r="O506" s="57"/>
      <c r="P506" s="57"/>
      <c r="Q506" s="57"/>
      <c r="R506" s="57"/>
      <c r="S506" s="57"/>
      <c r="T506" s="57"/>
      <c r="U506" s="57"/>
      <c r="V506" s="57"/>
      <c r="W506" s="57"/>
      <c r="X506" s="57"/>
      <c r="Y506" s="57"/>
      <c r="Z506" s="57"/>
      <c r="AA506" s="57"/>
    </row>
    <row r="507" spans="1:28">
      <c r="A507" s="25">
        <f>Visits!A$66</f>
        <v>0</v>
      </c>
      <c r="B507" s="13"/>
      <c r="C507" s="14"/>
      <c r="D507" s="14"/>
      <c r="E507" s="15">
        <f>Visits!E$66</f>
        <v>0</v>
      </c>
      <c r="F507" s="20" t="s">
        <v>61</v>
      </c>
      <c r="G507" s="57"/>
      <c r="H507" s="24"/>
      <c r="I507" s="57"/>
      <c r="J507" s="57"/>
      <c r="K507" s="57"/>
      <c r="L507" s="57"/>
      <c r="M507" s="57"/>
      <c r="N507" s="57"/>
      <c r="O507" s="57"/>
      <c r="P507" s="57"/>
      <c r="Q507" s="57"/>
      <c r="R507" s="57"/>
      <c r="S507" s="57"/>
      <c r="T507" s="57"/>
      <c r="U507" s="57"/>
      <c r="V507" s="57"/>
      <c r="W507" s="57"/>
      <c r="X507" s="57"/>
      <c r="Y507" s="57"/>
      <c r="Z507" s="57"/>
      <c r="AA507" s="57"/>
    </row>
    <row r="508" spans="1:28" s="70" customFormat="1">
      <c r="A508" s="48">
        <f>Visits!A$66</f>
        <v>0</v>
      </c>
      <c r="B508" s="68"/>
      <c r="C508" s="69"/>
      <c r="D508" s="69"/>
      <c r="E508" s="49">
        <f>Visits!E$66</f>
        <v>0</v>
      </c>
      <c r="F508" s="76" t="s">
        <v>62</v>
      </c>
      <c r="G508" s="75"/>
      <c r="H508" s="79"/>
      <c r="I508" s="75"/>
      <c r="J508" s="75"/>
      <c r="K508" s="75"/>
      <c r="L508" s="75"/>
      <c r="M508" s="75"/>
      <c r="N508" s="75"/>
      <c r="O508" s="75"/>
      <c r="P508" s="75"/>
      <c r="Q508" s="75"/>
      <c r="R508" s="75"/>
      <c r="S508" s="75"/>
      <c r="T508" s="75"/>
      <c r="U508" s="75"/>
      <c r="V508" s="75"/>
      <c r="W508" s="75"/>
      <c r="X508" s="75"/>
      <c r="Y508" s="75"/>
      <c r="Z508" s="75"/>
      <c r="AA508" s="75"/>
    </row>
    <row r="509" spans="1:28">
      <c r="A509" s="32">
        <f>Visits!A$67</f>
        <v>0</v>
      </c>
      <c r="B509" s="11">
        <f>Visits!B$67</f>
        <v>0</v>
      </c>
      <c r="C509" s="14"/>
      <c r="D509" s="14"/>
      <c r="E509" s="14"/>
      <c r="F509" s="20" t="s">
        <v>61</v>
      </c>
      <c r="G509" s="57"/>
      <c r="H509" s="24"/>
      <c r="I509" s="57"/>
      <c r="J509" s="57"/>
      <c r="K509" s="57"/>
      <c r="L509" s="57"/>
      <c r="M509" s="57"/>
      <c r="N509" s="57"/>
      <c r="O509" s="57"/>
      <c r="P509" s="57"/>
      <c r="Q509" s="57"/>
      <c r="R509" s="57"/>
      <c r="S509" s="57"/>
      <c r="T509" s="57"/>
      <c r="U509" s="57"/>
      <c r="V509" s="57"/>
      <c r="W509" s="57"/>
      <c r="X509" s="57"/>
      <c r="Y509" s="57"/>
      <c r="Z509" s="57"/>
      <c r="AA509" s="57"/>
      <c r="AB509" s="21"/>
    </row>
    <row r="510" spans="1:28">
      <c r="A510" s="32">
        <f>Visits!A$67</f>
        <v>0</v>
      </c>
      <c r="B510" s="11">
        <f>Visits!B$67</f>
        <v>0</v>
      </c>
      <c r="C510" s="17"/>
      <c r="D510" s="17"/>
      <c r="E510" s="17"/>
      <c r="F510" s="20" t="s">
        <v>62</v>
      </c>
      <c r="G510" s="57"/>
      <c r="H510" s="24"/>
      <c r="I510" s="57"/>
      <c r="J510" s="57"/>
      <c r="K510" s="57"/>
      <c r="L510" s="57"/>
      <c r="M510" s="57"/>
      <c r="N510" s="57"/>
      <c r="O510" s="57"/>
      <c r="P510" s="57"/>
      <c r="Q510" s="57"/>
      <c r="R510" s="57"/>
      <c r="S510" s="57"/>
      <c r="T510" s="57"/>
      <c r="U510" s="57"/>
      <c r="V510" s="57"/>
      <c r="W510" s="57"/>
      <c r="X510" s="57"/>
      <c r="Y510" s="57"/>
      <c r="Z510" s="57"/>
      <c r="AA510" s="57"/>
      <c r="AB510" s="21"/>
    </row>
    <row r="511" spans="1:28">
      <c r="A511" s="32">
        <f>Visits!A$67</f>
        <v>0</v>
      </c>
      <c r="B511" s="13"/>
      <c r="C511" s="15">
        <f>Visits!C$67</f>
        <v>0</v>
      </c>
      <c r="D511" s="14"/>
      <c r="E511" s="14"/>
      <c r="F511" s="20" t="s">
        <v>61</v>
      </c>
      <c r="G511" s="57"/>
      <c r="H511" s="24"/>
      <c r="I511" s="57"/>
      <c r="J511" s="57"/>
      <c r="K511" s="57"/>
      <c r="L511" s="57"/>
      <c r="M511" s="57"/>
      <c r="N511" s="57"/>
      <c r="O511" s="57"/>
      <c r="P511" s="57"/>
      <c r="Q511" s="57"/>
      <c r="R511" s="57"/>
      <c r="S511" s="57"/>
      <c r="T511" s="57"/>
      <c r="U511" s="57"/>
      <c r="V511" s="57"/>
      <c r="W511" s="57"/>
      <c r="X511" s="57"/>
      <c r="Y511" s="57"/>
      <c r="Z511" s="57"/>
      <c r="AA511" s="57"/>
      <c r="AB511" s="21"/>
    </row>
    <row r="512" spans="1:28">
      <c r="A512" s="32">
        <f>Visits!A$67</f>
        <v>0</v>
      </c>
      <c r="B512" s="13"/>
      <c r="C512" s="15">
        <f>Visits!C$67</f>
        <v>0</v>
      </c>
      <c r="D512" s="14"/>
      <c r="E512" s="14"/>
      <c r="F512" s="20" t="s">
        <v>62</v>
      </c>
      <c r="G512" s="57"/>
      <c r="H512" s="24"/>
      <c r="I512" s="57"/>
      <c r="J512" s="57"/>
      <c r="K512" s="57"/>
      <c r="L512" s="57"/>
      <c r="M512" s="57"/>
      <c r="N512" s="57"/>
      <c r="O512" s="57"/>
      <c r="P512" s="57"/>
      <c r="Q512" s="57"/>
      <c r="R512" s="57"/>
      <c r="S512" s="57"/>
      <c r="T512" s="57"/>
      <c r="U512" s="57"/>
      <c r="V512" s="57"/>
      <c r="W512" s="57"/>
      <c r="X512" s="57"/>
      <c r="Y512" s="57"/>
      <c r="Z512" s="57"/>
      <c r="AA512" s="57"/>
      <c r="AB512" s="21"/>
    </row>
    <row r="513" spans="1:28">
      <c r="A513" s="32">
        <f>Visits!A$67</f>
        <v>0</v>
      </c>
      <c r="B513" s="13"/>
      <c r="C513" s="14"/>
      <c r="D513" s="15">
        <f>Visits!D$67</f>
        <v>0</v>
      </c>
      <c r="E513" s="14"/>
      <c r="F513" s="20" t="s">
        <v>61</v>
      </c>
      <c r="G513" s="57"/>
      <c r="H513" s="24"/>
      <c r="I513" s="57"/>
      <c r="J513" s="57"/>
      <c r="K513" s="57"/>
      <c r="L513" s="57"/>
      <c r="M513" s="57"/>
      <c r="N513" s="57"/>
      <c r="O513" s="57"/>
      <c r="P513" s="57"/>
      <c r="Q513" s="57"/>
      <c r="R513" s="57"/>
      <c r="S513" s="57"/>
      <c r="T513" s="57"/>
      <c r="U513" s="57"/>
      <c r="V513" s="57"/>
      <c r="W513" s="57"/>
      <c r="X513" s="57"/>
      <c r="Y513" s="57"/>
      <c r="Z513" s="57"/>
      <c r="AA513" s="57"/>
      <c r="AB513" s="21"/>
    </row>
    <row r="514" spans="1:28">
      <c r="A514" s="32">
        <f>Visits!A$67</f>
        <v>0</v>
      </c>
      <c r="B514" s="13"/>
      <c r="C514" s="14"/>
      <c r="D514" s="15">
        <f>Visits!D$67</f>
        <v>0</v>
      </c>
      <c r="E514" s="14"/>
      <c r="F514" s="20" t="s">
        <v>62</v>
      </c>
      <c r="G514" s="57"/>
      <c r="H514" s="24"/>
      <c r="I514" s="57"/>
      <c r="J514" s="57"/>
      <c r="K514" s="57"/>
      <c r="L514" s="57"/>
      <c r="M514" s="57"/>
      <c r="N514" s="57"/>
      <c r="O514" s="57"/>
      <c r="P514" s="57"/>
      <c r="Q514" s="57"/>
      <c r="R514" s="57"/>
      <c r="S514" s="57"/>
      <c r="T514" s="57"/>
      <c r="U514" s="57"/>
      <c r="V514" s="57"/>
      <c r="W514" s="57"/>
      <c r="X514" s="57"/>
      <c r="Y514" s="57"/>
      <c r="Z514" s="57"/>
      <c r="AA514" s="57"/>
      <c r="AB514" s="21"/>
    </row>
    <row r="515" spans="1:28">
      <c r="A515" s="32">
        <f>Visits!A$67</f>
        <v>0</v>
      </c>
      <c r="B515" s="13"/>
      <c r="C515" s="14"/>
      <c r="D515" s="14"/>
      <c r="E515" s="15">
        <f>Visits!E$67</f>
        <v>0</v>
      </c>
      <c r="F515" s="20" t="s">
        <v>61</v>
      </c>
      <c r="G515" s="57"/>
      <c r="H515" s="24"/>
      <c r="I515" s="57"/>
      <c r="J515" s="57"/>
      <c r="K515" s="57"/>
      <c r="L515" s="57"/>
      <c r="M515" s="57"/>
      <c r="N515" s="57"/>
      <c r="O515" s="57"/>
      <c r="P515" s="57"/>
      <c r="Q515" s="57"/>
      <c r="R515" s="57"/>
      <c r="S515" s="57"/>
      <c r="T515" s="57"/>
      <c r="U515" s="57"/>
      <c r="V515" s="57"/>
      <c r="W515" s="57"/>
      <c r="X515" s="57"/>
      <c r="Y515" s="57"/>
      <c r="Z515" s="57"/>
      <c r="AA515" s="57"/>
      <c r="AB515" s="21"/>
    </row>
    <row r="516" spans="1:28" s="70" customFormat="1">
      <c r="A516" s="78">
        <f>Visits!A$67</f>
        <v>0</v>
      </c>
      <c r="B516" s="68"/>
      <c r="C516" s="69"/>
      <c r="D516" s="69"/>
      <c r="E516" s="49">
        <f>Visits!E$67</f>
        <v>0</v>
      </c>
      <c r="F516" s="76" t="s">
        <v>62</v>
      </c>
      <c r="G516" s="75"/>
      <c r="H516" s="79"/>
      <c r="I516" s="75"/>
      <c r="J516" s="75"/>
      <c r="K516" s="75"/>
      <c r="L516" s="75"/>
      <c r="M516" s="75"/>
      <c r="N516" s="75"/>
      <c r="O516" s="75"/>
      <c r="P516" s="75"/>
      <c r="Q516" s="75"/>
      <c r="R516" s="75"/>
      <c r="S516" s="75"/>
      <c r="T516" s="75"/>
      <c r="U516" s="75"/>
      <c r="V516" s="75"/>
      <c r="W516" s="75"/>
      <c r="X516" s="75"/>
      <c r="Y516" s="75"/>
      <c r="Z516" s="75"/>
      <c r="AA516" s="75"/>
      <c r="AB516" s="80"/>
    </row>
    <row r="517" spans="1:28">
      <c r="A517" s="25">
        <f>Visits!A$68</f>
        <v>0</v>
      </c>
      <c r="B517" s="11">
        <f>Visits!B$68</f>
        <v>0</v>
      </c>
      <c r="C517" s="14"/>
      <c r="D517" s="14"/>
      <c r="E517" s="14"/>
      <c r="F517" s="20" t="s">
        <v>61</v>
      </c>
      <c r="G517" s="57"/>
      <c r="H517" s="24"/>
      <c r="I517" s="57"/>
      <c r="J517" s="57"/>
      <c r="K517" s="57"/>
      <c r="L517" s="57"/>
      <c r="M517" s="57"/>
      <c r="N517" s="57"/>
      <c r="O517" s="57"/>
      <c r="P517" s="57"/>
      <c r="Q517" s="57"/>
      <c r="R517" s="57"/>
      <c r="S517" s="57"/>
      <c r="T517" s="57"/>
      <c r="U517" s="57"/>
      <c r="V517" s="57"/>
      <c r="W517" s="57"/>
      <c r="X517" s="57"/>
      <c r="Y517" s="57"/>
      <c r="Z517" s="57"/>
      <c r="AA517" s="57"/>
    </row>
    <row r="518" spans="1:28">
      <c r="A518" s="25">
        <f>Visits!A$68</f>
        <v>0</v>
      </c>
      <c r="B518" s="11">
        <f>Visits!B$68</f>
        <v>0</v>
      </c>
      <c r="C518" s="17"/>
      <c r="D518" s="17"/>
      <c r="E518" s="17"/>
      <c r="F518" s="20" t="s">
        <v>62</v>
      </c>
      <c r="G518" s="57"/>
      <c r="H518" s="24"/>
      <c r="I518" s="57"/>
      <c r="J518" s="57"/>
      <c r="K518" s="57"/>
      <c r="L518" s="57"/>
      <c r="M518" s="57"/>
      <c r="N518" s="57"/>
      <c r="O518" s="57"/>
      <c r="P518" s="57"/>
      <c r="Q518" s="57"/>
      <c r="R518" s="57"/>
      <c r="S518" s="57"/>
      <c r="T518" s="57"/>
      <c r="U518" s="57"/>
      <c r="V518" s="57"/>
      <c r="W518" s="57"/>
      <c r="X518" s="57"/>
      <c r="Y518" s="57"/>
      <c r="Z518" s="57"/>
      <c r="AA518" s="57"/>
    </row>
    <row r="519" spans="1:28">
      <c r="A519" s="25">
        <f>Visits!A$68</f>
        <v>0</v>
      </c>
      <c r="B519" s="13"/>
      <c r="C519" s="15">
        <f>Visits!C$68</f>
        <v>0</v>
      </c>
      <c r="D519" s="14"/>
      <c r="E519" s="14"/>
      <c r="F519" s="20" t="s">
        <v>61</v>
      </c>
      <c r="G519" s="57"/>
      <c r="H519" s="24"/>
      <c r="I519" s="57"/>
      <c r="J519" s="57"/>
      <c r="K519" s="57"/>
      <c r="L519" s="57"/>
      <c r="M519" s="57"/>
      <c r="N519" s="57"/>
      <c r="O519" s="57"/>
      <c r="P519" s="57"/>
      <c r="Q519" s="57"/>
      <c r="R519" s="57"/>
      <c r="S519" s="57"/>
      <c r="T519" s="57"/>
      <c r="U519" s="57"/>
      <c r="V519" s="57"/>
      <c r="W519" s="57"/>
      <c r="X519" s="57"/>
      <c r="Y519" s="57"/>
      <c r="Z519" s="57"/>
      <c r="AA519" s="57"/>
    </row>
    <row r="520" spans="1:28">
      <c r="A520" s="25">
        <f>Visits!A$68</f>
        <v>0</v>
      </c>
      <c r="B520" s="13"/>
      <c r="C520" s="15">
        <f>Visits!C$68</f>
        <v>0</v>
      </c>
      <c r="D520" s="14"/>
      <c r="E520" s="14"/>
      <c r="F520" s="20" t="s">
        <v>62</v>
      </c>
      <c r="G520" s="57"/>
      <c r="H520" s="24"/>
      <c r="I520" s="57"/>
      <c r="J520" s="57"/>
      <c r="K520" s="57"/>
      <c r="L520" s="57"/>
      <c r="M520" s="57"/>
      <c r="N520" s="57"/>
      <c r="O520" s="57"/>
      <c r="P520" s="57"/>
      <c r="Q520" s="57"/>
      <c r="R520" s="57"/>
      <c r="S520" s="57"/>
      <c r="T520" s="57"/>
      <c r="U520" s="57"/>
      <c r="V520" s="57"/>
      <c r="W520" s="57"/>
      <c r="X520" s="57"/>
      <c r="Y520" s="57"/>
      <c r="Z520" s="57"/>
      <c r="AA520" s="57"/>
    </row>
    <row r="521" spans="1:28">
      <c r="A521" s="25">
        <f>Visits!A$68</f>
        <v>0</v>
      </c>
      <c r="B521" s="13"/>
      <c r="C521" s="14"/>
      <c r="D521" s="15">
        <f>Visits!D$68</f>
        <v>0</v>
      </c>
      <c r="E521" s="14"/>
      <c r="F521" s="20" t="s">
        <v>61</v>
      </c>
      <c r="G521" s="57"/>
      <c r="H521" s="24"/>
      <c r="I521" s="57"/>
      <c r="J521" s="57"/>
      <c r="K521" s="57"/>
      <c r="L521" s="57"/>
      <c r="M521" s="57"/>
      <c r="N521" s="57"/>
      <c r="O521" s="57"/>
      <c r="P521" s="57"/>
      <c r="Q521" s="57"/>
      <c r="R521" s="57"/>
      <c r="S521" s="57"/>
      <c r="T521" s="57"/>
      <c r="U521" s="57"/>
      <c r="V521" s="57"/>
      <c r="W521" s="57"/>
      <c r="X521" s="57"/>
      <c r="Y521" s="57"/>
      <c r="Z521" s="57"/>
      <c r="AA521" s="57"/>
    </row>
    <row r="522" spans="1:28">
      <c r="A522" s="25">
        <f>Visits!A$68</f>
        <v>0</v>
      </c>
      <c r="B522" s="13"/>
      <c r="C522" s="14"/>
      <c r="D522" s="15">
        <f>Visits!D$68</f>
        <v>0</v>
      </c>
      <c r="E522" s="14"/>
      <c r="F522" s="20" t="s">
        <v>62</v>
      </c>
      <c r="G522" s="57"/>
      <c r="H522" s="24"/>
      <c r="I522" s="57"/>
      <c r="J522" s="57"/>
      <c r="K522" s="57"/>
      <c r="L522" s="57"/>
      <c r="M522" s="57"/>
      <c r="N522" s="57"/>
      <c r="O522" s="57"/>
      <c r="P522" s="57"/>
      <c r="Q522" s="57"/>
      <c r="R522" s="57"/>
      <c r="S522" s="57"/>
      <c r="T522" s="57"/>
      <c r="U522" s="57"/>
      <c r="V522" s="57"/>
      <c r="W522" s="57"/>
      <c r="X522" s="57"/>
      <c r="Y522" s="57"/>
      <c r="Z522" s="57"/>
      <c r="AA522" s="57"/>
    </row>
    <row r="523" spans="1:28">
      <c r="A523" s="25">
        <f>Visits!A$68</f>
        <v>0</v>
      </c>
      <c r="B523" s="13"/>
      <c r="C523" s="14"/>
      <c r="D523" s="14"/>
      <c r="E523" s="15">
        <f>Visits!E$68</f>
        <v>0</v>
      </c>
      <c r="F523" s="20" t="s">
        <v>61</v>
      </c>
      <c r="G523" s="57"/>
      <c r="H523" s="24"/>
      <c r="I523" s="57"/>
      <c r="J523" s="57"/>
      <c r="K523" s="57"/>
      <c r="L523" s="57"/>
      <c r="M523" s="57"/>
      <c r="N523" s="57"/>
      <c r="O523" s="57"/>
      <c r="P523" s="57"/>
      <c r="Q523" s="57"/>
      <c r="R523" s="57"/>
      <c r="S523" s="57"/>
      <c r="T523" s="57"/>
      <c r="U523" s="57"/>
      <c r="V523" s="57"/>
      <c r="W523" s="57"/>
      <c r="X523" s="57"/>
      <c r="Y523" s="57"/>
      <c r="Z523" s="57"/>
      <c r="AA523" s="57"/>
    </row>
    <row r="524" spans="1:28" s="70" customFormat="1">
      <c r="A524" s="48">
        <f>Visits!A$68</f>
        <v>0</v>
      </c>
      <c r="B524" s="68"/>
      <c r="C524" s="69"/>
      <c r="D524" s="69"/>
      <c r="E524" s="49">
        <f>Visits!E$68</f>
        <v>0</v>
      </c>
      <c r="F524" s="76" t="s">
        <v>62</v>
      </c>
      <c r="G524" s="75"/>
      <c r="H524" s="79"/>
      <c r="I524" s="75"/>
      <c r="J524" s="75"/>
      <c r="K524" s="75"/>
      <c r="L524" s="75"/>
      <c r="M524" s="75"/>
      <c r="N524" s="75"/>
      <c r="O524" s="75"/>
      <c r="P524" s="75"/>
      <c r="Q524" s="75"/>
      <c r="R524" s="75"/>
      <c r="S524" s="75"/>
      <c r="T524" s="75"/>
      <c r="U524" s="75"/>
      <c r="V524" s="75"/>
      <c r="W524" s="75"/>
      <c r="X524" s="75"/>
      <c r="Y524" s="75"/>
      <c r="Z524" s="75"/>
      <c r="AA524" s="75"/>
    </row>
    <row r="525" spans="1:28">
      <c r="A525" s="32">
        <f>Visits!A$69</f>
        <v>0</v>
      </c>
      <c r="B525" s="11">
        <f>Visits!B$69</f>
        <v>0</v>
      </c>
      <c r="C525" s="14"/>
      <c r="D525" s="14"/>
      <c r="E525" s="14"/>
      <c r="F525" s="20" t="s">
        <v>61</v>
      </c>
      <c r="G525" s="57"/>
      <c r="H525" s="24"/>
      <c r="I525" s="57"/>
      <c r="J525" s="57"/>
      <c r="K525" s="57"/>
      <c r="L525" s="57"/>
      <c r="M525" s="57"/>
      <c r="N525" s="57"/>
      <c r="O525" s="57"/>
      <c r="P525" s="57"/>
      <c r="Q525" s="57"/>
      <c r="R525" s="57"/>
      <c r="S525" s="57"/>
      <c r="T525" s="57"/>
      <c r="U525" s="57"/>
      <c r="V525" s="57"/>
      <c r="W525" s="57"/>
      <c r="X525" s="57"/>
      <c r="Y525" s="57"/>
      <c r="Z525" s="57"/>
      <c r="AA525" s="57"/>
      <c r="AB525" s="21"/>
    </row>
    <row r="526" spans="1:28">
      <c r="A526" s="32">
        <f>Visits!A$69</f>
        <v>0</v>
      </c>
      <c r="B526" s="11">
        <f>Visits!B$69</f>
        <v>0</v>
      </c>
      <c r="C526" s="17"/>
      <c r="D526" s="17"/>
      <c r="E526" s="17"/>
      <c r="F526" s="20" t="s">
        <v>62</v>
      </c>
      <c r="G526" s="57"/>
      <c r="H526" s="24"/>
      <c r="I526" s="57"/>
      <c r="J526" s="57"/>
      <c r="K526" s="57"/>
      <c r="L526" s="57"/>
      <c r="M526" s="57"/>
      <c r="N526" s="57"/>
      <c r="O526" s="57"/>
      <c r="P526" s="57"/>
      <c r="Q526" s="57"/>
      <c r="R526" s="57"/>
      <c r="S526" s="57"/>
      <c r="T526" s="57"/>
      <c r="U526" s="57"/>
      <c r="V526" s="57"/>
      <c r="W526" s="57"/>
      <c r="X526" s="57"/>
      <c r="Y526" s="57"/>
      <c r="Z526" s="57"/>
      <c r="AA526" s="57"/>
      <c r="AB526" s="21"/>
    </row>
    <row r="527" spans="1:28">
      <c r="A527" s="32">
        <f>Visits!A$69</f>
        <v>0</v>
      </c>
      <c r="B527" s="13"/>
      <c r="C527" s="15">
        <f>Visits!C$69</f>
        <v>0</v>
      </c>
      <c r="D527" s="14"/>
      <c r="E527" s="14"/>
      <c r="F527" s="20" t="s">
        <v>61</v>
      </c>
      <c r="G527" s="57"/>
      <c r="H527" s="24"/>
      <c r="I527" s="57"/>
      <c r="J527" s="57"/>
      <c r="K527" s="57"/>
      <c r="L527" s="57"/>
      <c r="M527" s="57"/>
      <c r="N527" s="57"/>
      <c r="O527" s="57"/>
      <c r="P527" s="57"/>
      <c r="Q527" s="57"/>
      <c r="R527" s="57"/>
      <c r="S527" s="57"/>
      <c r="T527" s="57"/>
      <c r="U527" s="57"/>
      <c r="V527" s="57"/>
      <c r="W527" s="57"/>
      <c r="X527" s="57"/>
      <c r="Y527" s="57"/>
      <c r="Z527" s="57"/>
      <c r="AA527" s="57"/>
      <c r="AB527" s="21"/>
    </row>
    <row r="528" spans="1:28">
      <c r="A528" s="32">
        <f>Visits!A$69</f>
        <v>0</v>
      </c>
      <c r="B528" s="13"/>
      <c r="C528" s="15">
        <f>Visits!C$69</f>
        <v>0</v>
      </c>
      <c r="D528" s="14"/>
      <c r="E528" s="14"/>
      <c r="F528" s="20" t="s">
        <v>62</v>
      </c>
      <c r="G528" s="57"/>
      <c r="H528" s="24"/>
      <c r="I528" s="57"/>
      <c r="J528" s="57"/>
      <c r="K528" s="57"/>
      <c r="L528" s="57"/>
      <c r="M528" s="57"/>
      <c r="N528" s="57"/>
      <c r="O528" s="57"/>
      <c r="P528" s="57"/>
      <c r="Q528" s="57"/>
      <c r="R528" s="57"/>
      <c r="S528" s="57"/>
      <c r="T528" s="57"/>
      <c r="U528" s="57"/>
      <c r="V528" s="57"/>
      <c r="W528" s="57"/>
      <c r="X528" s="57"/>
      <c r="Y528" s="57"/>
      <c r="Z528" s="57"/>
      <c r="AA528" s="57"/>
      <c r="AB528" s="21"/>
    </row>
    <row r="529" spans="1:28">
      <c r="A529" s="32">
        <f>Visits!A$69</f>
        <v>0</v>
      </c>
      <c r="B529" s="13"/>
      <c r="C529" s="14"/>
      <c r="D529" s="15">
        <f>Visits!D$69</f>
        <v>0</v>
      </c>
      <c r="E529" s="14"/>
      <c r="F529" s="20" t="s">
        <v>61</v>
      </c>
      <c r="G529" s="57"/>
      <c r="H529" s="24"/>
      <c r="I529" s="57"/>
      <c r="J529" s="57"/>
      <c r="K529" s="57"/>
      <c r="L529" s="57"/>
      <c r="M529" s="57"/>
      <c r="N529" s="57"/>
      <c r="O529" s="57"/>
      <c r="P529" s="57"/>
      <c r="Q529" s="57"/>
      <c r="R529" s="57"/>
      <c r="S529" s="57"/>
      <c r="T529" s="57"/>
      <c r="U529" s="57"/>
      <c r="V529" s="57"/>
      <c r="W529" s="57"/>
      <c r="X529" s="57"/>
      <c r="Y529" s="57"/>
      <c r="Z529" s="57"/>
      <c r="AA529" s="57"/>
      <c r="AB529" s="21"/>
    </row>
    <row r="530" spans="1:28">
      <c r="A530" s="32">
        <f>Visits!A$69</f>
        <v>0</v>
      </c>
      <c r="B530" s="13"/>
      <c r="C530" s="14"/>
      <c r="D530" s="15">
        <f>Visits!D$69</f>
        <v>0</v>
      </c>
      <c r="E530" s="14"/>
      <c r="F530" s="20" t="s">
        <v>62</v>
      </c>
      <c r="G530" s="57"/>
      <c r="H530" s="24"/>
      <c r="I530" s="57"/>
      <c r="J530" s="57"/>
      <c r="K530" s="57"/>
      <c r="L530" s="57"/>
      <c r="M530" s="57"/>
      <c r="N530" s="57"/>
      <c r="O530" s="57"/>
      <c r="P530" s="57"/>
      <c r="Q530" s="57"/>
      <c r="R530" s="57"/>
      <c r="S530" s="57"/>
      <c r="T530" s="57"/>
      <c r="U530" s="57"/>
      <c r="V530" s="57"/>
      <c r="W530" s="57"/>
      <c r="X530" s="57"/>
      <c r="Y530" s="57"/>
      <c r="Z530" s="57"/>
      <c r="AA530" s="57"/>
      <c r="AB530" s="21"/>
    </row>
    <row r="531" spans="1:28">
      <c r="A531" s="32">
        <f>Visits!A$69</f>
        <v>0</v>
      </c>
      <c r="B531" s="13"/>
      <c r="C531" s="14"/>
      <c r="D531" s="14"/>
      <c r="E531" s="15">
        <f>Visits!E$69</f>
        <v>0</v>
      </c>
      <c r="F531" s="20" t="s">
        <v>61</v>
      </c>
      <c r="G531" s="57"/>
      <c r="H531" s="24"/>
      <c r="I531" s="57"/>
      <c r="J531" s="57"/>
      <c r="K531" s="57"/>
      <c r="L531" s="57"/>
      <c r="M531" s="57"/>
      <c r="N531" s="57"/>
      <c r="O531" s="57"/>
      <c r="P531" s="57"/>
      <c r="Q531" s="57"/>
      <c r="R531" s="57"/>
      <c r="S531" s="57"/>
      <c r="T531" s="57"/>
      <c r="U531" s="57"/>
      <c r="V531" s="57"/>
      <c r="W531" s="57"/>
      <c r="X531" s="57"/>
      <c r="Y531" s="57"/>
      <c r="Z531" s="57"/>
      <c r="AA531" s="57"/>
      <c r="AB531" s="21"/>
    </row>
    <row r="532" spans="1:28" s="70" customFormat="1">
      <c r="A532" s="78">
        <f>Visits!A$69</f>
        <v>0</v>
      </c>
      <c r="B532" s="68"/>
      <c r="C532" s="69"/>
      <c r="D532" s="69"/>
      <c r="E532" s="49">
        <f>Visits!E$69</f>
        <v>0</v>
      </c>
      <c r="F532" s="76" t="s">
        <v>62</v>
      </c>
      <c r="G532" s="75"/>
      <c r="H532" s="79"/>
      <c r="I532" s="75"/>
      <c r="J532" s="75"/>
      <c r="K532" s="75"/>
      <c r="L532" s="75"/>
      <c r="M532" s="75"/>
      <c r="N532" s="75"/>
      <c r="O532" s="75"/>
      <c r="P532" s="75"/>
      <c r="Q532" s="75"/>
      <c r="R532" s="75"/>
      <c r="S532" s="75"/>
      <c r="T532" s="75"/>
      <c r="U532" s="75"/>
      <c r="V532" s="75"/>
      <c r="W532" s="75"/>
      <c r="X532" s="75"/>
      <c r="Y532" s="75"/>
      <c r="Z532" s="75"/>
      <c r="AA532" s="75"/>
      <c r="AB532" s="80"/>
    </row>
    <row r="533" spans="1:28">
      <c r="A533" s="25">
        <f>Visits!A$70</f>
        <v>0</v>
      </c>
      <c r="B533" s="11">
        <f>Visits!B$70</f>
        <v>0</v>
      </c>
      <c r="C533" s="14"/>
      <c r="D533" s="14"/>
      <c r="E533" s="14"/>
      <c r="F533" s="20" t="s">
        <v>61</v>
      </c>
      <c r="G533" s="57"/>
      <c r="H533" s="24"/>
      <c r="I533" s="57"/>
      <c r="J533" s="57"/>
      <c r="K533" s="57"/>
      <c r="L533" s="57"/>
      <c r="M533" s="57"/>
      <c r="N533" s="57"/>
      <c r="O533" s="57"/>
      <c r="P533" s="57"/>
      <c r="Q533" s="57"/>
      <c r="R533" s="57"/>
      <c r="S533" s="57"/>
      <c r="T533" s="57"/>
      <c r="U533" s="57"/>
      <c r="V533" s="57"/>
      <c r="W533" s="57"/>
      <c r="X533" s="57"/>
      <c r="Y533" s="57"/>
      <c r="Z533" s="57"/>
      <c r="AA533" s="57"/>
    </row>
    <row r="534" spans="1:28">
      <c r="A534" s="25">
        <f>Visits!A$70</f>
        <v>0</v>
      </c>
      <c r="B534" s="11">
        <f>Visits!B$70</f>
        <v>0</v>
      </c>
      <c r="C534" s="17"/>
      <c r="D534" s="17"/>
      <c r="E534" s="17"/>
      <c r="F534" s="20" t="s">
        <v>62</v>
      </c>
      <c r="G534" s="57"/>
      <c r="H534" s="24"/>
      <c r="I534" s="57"/>
      <c r="J534" s="57"/>
      <c r="K534" s="57"/>
      <c r="L534" s="57"/>
      <c r="M534" s="57"/>
      <c r="N534" s="57"/>
      <c r="O534" s="57"/>
      <c r="P534" s="57"/>
      <c r="Q534" s="57"/>
      <c r="R534" s="57"/>
      <c r="S534" s="57"/>
      <c r="T534" s="57"/>
      <c r="U534" s="57"/>
      <c r="V534" s="57"/>
      <c r="W534" s="57"/>
      <c r="X534" s="57"/>
      <c r="Y534" s="57"/>
      <c r="Z534" s="57"/>
      <c r="AA534" s="57"/>
    </row>
    <row r="535" spans="1:28">
      <c r="A535" s="25">
        <f>Visits!A$70</f>
        <v>0</v>
      </c>
      <c r="B535" s="13"/>
      <c r="C535" s="15">
        <f>Visits!C$70</f>
        <v>0</v>
      </c>
      <c r="D535" s="14"/>
      <c r="E535" s="14"/>
      <c r="F535" s="20" t="s">
        <v>61</v>
      </c>
      <c r="G535" s="57"/>
      <c r="H535" s="24"/>
      <c r="I535" s="57"/>
      <c r="J535" s="57"/>
      <c r="K535" s="57"/>
      <c r="L535" s="57"/>
      <c r="M535" s="57"/>
      <c r="N535" s="57"/>
      <c r="O535" s="57"/>
      <c r="P535" s="57"/>
      <c r="Q535" s="57"/>
      <c r="R535" s="57"/>
      <c r="S535" s="57"/>
      <c r="T535" s="57"/>
      <c r="U535" s="57"/>
      <c r="V535" s="57"/>
      <c r="W535" s="57"/>
      <c r="X535" s="57"/>
      <c r="Y535" s="57"/>
      <c r="Z535" s="57"/>
      <c r="AA535" s="57"/>
    </row>
    <row r="536" spans="1:28">
      <c r="A536" s="25">
        <f>Visits!A$70</f>
        <v>0</v>
      </c>
      <c r="B536" s="13"/>
      <c r="C536" s="15">
        <f>Visits!C$70</f>
        <v>0</v>
      </c>
      <c r="D536" s="14"/>
      <c r="E536" s="14"/>
      <c r="F536" s="20" t="s">
        <v>62</v>
      </c>
      <c r="G536" s="57"/>
      <c r="H536" s="24"/>
      <c r="I536" s="57"/>
      <c r="J536" s="57"/>
      <c r="K536" s="57"/>
      <c r="L536" s="57"/>
      <c r="M536" s="57"/>
      <c r="N536" s="57"/>
      <c r="O536" s="57"/>
      <c r="P536" s="57"/>
      <c r="Q536" s="57"/>
      <c r="R536" s="57"/>
      <c r="S536" s="57"/>
      <c r="T536" s="57"/>
      <c r="U536" s="57"/>
      <c r="V536" s="57"/>
      <c r="W536" s="57"/>
      <c r="X536" s="57"/>
      <c r="Y536" s="57"/>
      <c r="Z536" s="57"/>
      <c r="AA536" s="57"/>
    </row>
    <row r="537" spans="1:28">
      <c r="A537" s="25">
        <f>Visits!A$70</f>
        <v>0</v>
      </c>
      <c r="B537" s="13"/>
      <c r="C537" s="14"/>
      <c r="D537" s="15">
        <f>Visits!D$70</f>
        <v>0</v>
      </c>
      <c r="E537" s="14"/>
      <c r="F537" s="20" t="s">
        <v>61</v>
      </c>
      <c r="G537" s="57"/>
      <c r="H537" s="24"/>
      <c r="I537" s="57"/>
      <c r="J537" s="57"/>
      <c r="K537" s="57"/>
      <c r="L537" s="57"/>
      <c r="M537" s="57"/>
      <c r="N537" s="57"/>
      <c r="O537" s="57"/>
      <c r="P537" s="57"/>
      <c r="Q537" s="57"/>
      <c r="R537" s="57"/>
      <c r="S537" s="57"/>
      <c r="T537" s="57"/>
      <c r="U537" s="57"/>
      <c r="V537" s="57"/>
      <c r="W537" s="57"/>
      <c r="X537" s="57"/>
      <c r="Y537" s="57"/>
      <c r="Z537" s="57"/>
      <c r="AA537" s="57"/>
    </row>
    <row r="538" spans="1:28">
      <c r="A538" s="25">
        <f>Visits!A$70</f>
        <v>0</v>
      </c>
      <c r="B538" s="13"/>
      <c r="C538" s="14"/>
      <c r="D538" s="15">
        <f>Visits!D$70</f>
        <v>0</v>
      </c>
      <c r="E538" s="14"/>
      <c r="F538" s="20" t="s">
        <v>62</v>
      </c>
      <c r="G538" s="57"/>
      <c r="H538" s="24"/>
      <c r="I538" s="57"/>
      <c r="J538" s="57"/>
      <c r="K538" s="57"/>
      <c r="L538" s="57"/>
      <c r="M538" s="57"/>
      <c r="N538" s="57"/>
      <c r="O538" s="57"/>
      <c r="P538" s="57"/>
      <c r="Q538" s="57"/>
      <c r="R538" s="57"/>
      <c r="S538" s="57"/>
      <c r="T538" s="57"/>
      <c r="U538" s="57"/>
      <c r="V538" s="57"/>
      <c r="W538" s="57"/>
      <c r="X538" s="57"/>
      <c r="Y538" s="57"/>
      <c r="Z538" s="57"/>
      <c r="AA538" s="57"/>
    </row>
    <row r="539" spans="1:28">
      <c r="A539" s="25">
        <f>Visits!A$70</f>
        <v>0</v>
      </c>
      <c r="B539" s="13"/>
      <c r="C539" s="14"/>
      <c r="D539" s="14"/>
      <c r="E539" s="15">
        <f>Visits!E$70</f>
        <v>0</v>
      </c>
      <c r="F539" s="20" t="s">
        <v>61</v>
      </c>
      <c r="G539" s="57"/>
      <c r="H539" s="24"/>
      <c r="I539" s="57"/>
      <c r="J539" s="57"/>
      <c r="K539" s="57"/>
      <c r="L539" s="57"/>
      <c r="M539" s="57"/>
      <c r="N539" s="57"/>
      <c r="O539" s="57"/>
      <c r="P539" s="57"/>
      <c r="Q539" s="57"/>
      <c r="R539" s="57"/>
      <c r="S539" s="57"/>
      <c r="T539" s="57"/>
      <c r="U539" s="57"/>
      <c r="V539" s="57"/>
      <c r="W539" s="57"/>
      <c r="X539" s="57"/>
      <c r="Y539" s="57"/>
      <c r="Z539" s="57"/>
      <c r="AA539" s="57"/>
    </row>
    <row r="540" spans="1:28" s="70" customFormat="1">
      <c r="A540" s="48">
        <f>Visits!A$70</f>
        <v>0</v>
      </c>
      <c r="B540" s="68"/>
      <c r="C540" s="69"/>
      <c r="D540" s="69"/>
      <c r="E540" s="49">
        <f>Visits!E$70</f>
        <v>0</v>
      </c>
      <c r="F540" s="76" t="s">
        <v>62</v>
      </c>
      <c r="G540" s="75"/>
      <c r="H540" s="79"/>
      <c r="I540" s="75"/>
      <c r="J540" s="75"/>
      <c r="K540" s="75"/>
      <c r="L540" s="75"/>
      <c r="M540" s="75"/>
      <c r="N540" s="75"/>
      <c r="O540" s="75"/>
      <c r="P540" s="75"/>
      <c r="Q540" s="75"/>
      <c r="R540" s="75"/>
      <c r="S540" s="75"/>
      <c r="T540" s="75"/>
      <c r="U540" s="75"/>
      <c r="V540" s="75"/>
      <c r="W540" s="75"/>
      <c r="X540" s="75"/>
      <c r="Y540" s="75"/>
      <c r="Z540" s="75"/>
      <c r="AA540" s="75"/>
    </row>
    <row r="541" spans="1:28">
      <c r="A541" s="32">
        <f>Visits!A$71</f>
        <v>0</v>
      </c>
      <c r="B541" s="11">
        <f>Visits!B$71</f>
        <v>0</v>
      </c>
      <c r="C541" s="14"/>
      <c r="D541" s="14"/>
      <c r="E541" s="14"/>
      <c r="F541" s="20" t="s">
        <v>61</v>
      </c>
      <c r="G541" s="57"/>
      <c r="H541" s="24"/>
      <c r="I541" s="57"/>
      <c r="J541" s="57"/>
      <c r="K541" s="57"/>
      <c r="L541" s="57"/>
      <c r="M541" s="57"/>
      <c r="N541" s="57"/>
      <c r="O541" s="57"/>
      <c r="P541" s="57"/>
      <c r="Q541" s="57"/>
      <c r="R541" s="57"/>
      <c r="S541" s="57"/>
      <c r="T541" s="57"/>
      <c r="U541" s="57"/>
      <c r="V541" s="57"/>
      <c r="W541" s="57"/>
      <c r="X541" s="57"/>
      <c r="Y541" s="57"/>
      <c r="Z541" s="57"/>
      <c r="AA541" s="57"/>
      <c r="AB541" s="21"/>
    </row>
    <row r="542" spans="1:28">
      <c r="A542" s="32">
        <f>Visits!A$71</f>
        <v>0</v>
      </c>
      <c r="B542" s="11">
        <f>Visits!B$71</f>
        <v>0</v>
      </c>
      <c r="C542" s="17"/>
      <c r="D542" s="17"/>
      <c r="E542" s="17"/>
      <c r="F542" s="20" t="s">
        <v>62</v>
      </c>
      <c r="G542" s="57"/>
      <c r="H542" s="24"/>
      <c r="I542" s="57"/>
      <c r="J542" s="57"/>
      <c r="K542" s="57"/>
      <c r="L542" s="57"/>
      <c r="M542" s="57"/>
      <c r="N542" s="57"/>
      <c r="O542" s="57"/>
      <c r="P542" s="57"/>
      <c r="Q542" s="57"/>
      <c r="R542" s="57"/>
      <c r="S542" s="57"/>
      <c r="T542" s="57"/>
      <c r="U542" s="57"/>
      <c r="V542" s="57"/>
      <c r="W542" s="57"/>
      <c r="X542" s="57"/>
      <c r="Y542" s="57"/>
      <c r="Z542" s="57"/>
      <c r="AA542" s="57"/>
      <c r="AB542" s="21"/>
    </row>
    <row r="543" spans="1:28">
      <c r="A543" s="32">
        <f>Visits!A$71</f>
        <v>0</v>
      </c>
      <c r="B543" s="13"/>
      <c r="C543" s="15">
        <f>Visits!C$71</f>
        <v>0</v>
      </c>
      <c r="D543" s="14"/>
      <c r="E543" s="14"/>
      <c r="F543" s="20" t="s">
        <v>61</v>
      </c>
      <c r="G543" s="57"/>
      <c r="H543" s="24"/>
      <c r="I543" s="57"/>
      <c r="J543" s="57"/>
      <c r="K543" s="57"/>
      <c r="L543" s="57"/>
      <c r="M543" s="57"/>
      <c r="N543" s="57"/>
      <c r="O543" s="57"/>
      <c r="P543" s="57"/>
      <c r="Q543" s="57"/>
      <c r="R543" s="57"/>
      <c r="S543" s="57"/>
      <c r="T543" s="57"/>
      <c r="U543" s="57"/>
      <c r="V543" s="57"/>
      <c r="W543" s="57"/>
      <c r="X543" s="57"/>
      <c r="Y543" s="57"/>
      <c r="Z543" s="57"/>
      <c r="AA543" s="57"/>
      <c r="AB543" s="21"/>
    </row>
    <row r="544" spans="1:28">
      <c r="A544" s="32">
        <f>Visits!A$71</f>
        <v>0</v>
      </c>
      <c r="B544" s="13"/>
      <c r="C544" s="15">
        <f>Visits!C$71</f>
        <v>0</v>
      </c>
      <c r="D544" s="14"/>
      <c r="E544" s="14"/>
      <c r="F544" s="20" t="s">
        <v>62</v>
      </c>
      <c r="G544" s="57"/>
      <c r="H544" s="24"/>
      <c r="I544" s="57"/>
      <c r="J544" s="57"/>
      <c r="K544" s="57"/>
      <c r="L544" s="57"/>
      <c r="M544" s="57"/>
      <c r="N544" s="57"/>
      <c r="O544" s="57"/>
      <c r="P544" s="57"/>
      <c r="Q544" s="57"/>
      <c r="R544" s="57"/>
      <c r="S544" s="57"/>
      <c r="T544" s="57"/>
      <c r="U544" s="57"/>
      <c r="V544" s="57"/>
      <c r="W544" s="57"/>
      <c r="X544" s="57"/>
      <c r="Y544" s="57"/>
      <c r="Z544" s="57"/>
      <c r="AA544" s="57"/>
      <c r="AB544" s="21"/>
    </row>
    <row r="545" spans="1:28">
      <c r="A545" s="32">
        <f>Visits!A$71</f>
        <v>0</v>
      </c>
      <c r="B545" s="13"/>
      <c r="C545" s="14"/>
      <c r="D545" s="15">
        <f>Visits!D$71</f>
        <v>0</v>
      </c>
      <c r="E545" s="14"/>
      <c r="F545" s="20" t="s">
        <v>61</v>
      </c>
      <c r="G545" s="57"/>
      <c r="H545" s="24"/>
      <c r="I545" s="57"/>
      <c r="J545" s="57"/>
      <c r="K545" s="57"/>
      <c r="L545" s="57"/>
      <c r="M545" s="57"/>
      <c r="N545" s="57"/>
      <c r="O545" s="57"/>
      <c r="P545" s="57"/>
      <c r="Q545" s="57"/>
      <c r="R545" s="57"/>
      <c r="S545" s="57"/>
      <c r="T545" s="57"/>
      <c r="U545" s="57"/>
      <c r="V545" s="57"/>
      <c r="W545" s="57"/>
      <c r="X545" s="57"/>
      <c r="Y545" s="57"/>
      <c r="Z545" s="57"/>
      <c r="AA545" s="57"/>
      <c r="AB545" s="21"/>
    </row>
    <row r="546" spans="1:28">
      <c r="A546" s="32">
        <f>Visits!A$71</f>
        <v>0</v>
      </c>
      <c r="B546" s="13"/>
      <c r="C546" s="14"/>
      <c r="D546" s="15">
        <f>Visits!D$71</f>
        <v>0</v>
      </c>
      <c r="E546" s="14"/>
      <c r="F546" s="20" t="s">
        <v>62</v>
      </c>
      <c r="G546" s="57"/>
      <c r="H546" s="24"/>
      <c r="I546" s="57"/>
      <c r="J546" s="57"/>
      <c r="K546" s="57"/>
      <c r="L546" s="57"/>
      <c r="M546" s="57"/>
      <c r="N546" s="57"/>
      <c r="O546" s="57"/>
      <c r="P546" s="57"/>
      <c r="Q546" s="57"/>
      <c r="R546" s="57"/>
      <c r="S546" s="57"/>
      <c r="T546" s="57"/>
      <c r="U546" s="57"/>
      <c r="V546" s="57"/>
      <c r="W546" s="57"/>
      <c r="X546" s="57"/>
      <c r="Y546" s="57"/>
      <c r="Z546" s="57"/>
      <c r="AA546" s="57"/>
      <c r="AB546" s="21"/>
    </row>
    <row r="547" spans="1:28">
      <c r="A547" s="32">
        <f>Visits!A$71</f>
        <v>0</v>
      </c>
      <c r="B547" s="13"/>
      <c r="C547" s="14"/>
      <c r="D547" s="14"/>
      <c r="E547" s="15">
        <f>Visits!E$71</f>
        <v>0</v>
      </c>
      <c r="F547" s="20" t="s">
        <v>61</v>
      </c>
      <c r="G547" s="57"/>
      <c r="H547" s="24"/>
      <c r="I547" s="57"/>
      <c r="J547" s="57"/>
      <c r="K547" s="57"/>
      <c r="L547" s="57"/>
      <c r="M547" s="57"/>
      <c r="N547" s="57"/>
      <c r="O547" s="57"/>
      <c r="P547" s="57"/>
      <c r="Q547" s="57"/>
      <c r="R547" s="57"/>
      <c r="S547" s="57"/>
      <c r="T547" s="57"/>
      <c r="U547" s="57"/>
      <c r="V547" s="57"/>
      <c r="W547" s="57"/>
      <c r="X547" s="57"/>
      <c r="Y547" s="57"/>
      <c r="Z547" s="57"/>
      <c r="AA547" s="57"/>
      <c r="AB547" s="21"/>
    </row>
    <row r="548" spans="1:28" s="70" customFormat="1">
      <c r="A548" s="78">
        <f>Visits!A$71</f>
        <v>0</v>
      </c>
      <c r="B548" s="68"/>
      <c r="C548" s="69"/>
      <c r="D548" s="69"/>
      <c r="E548" s="49">
        <f>Visits!E$71</f>
        <v>0</v>
      </c>
      <c r="F548" s="76" t="s">
        <v>62</v>
      </c>
      <c r="G548" s="75"/>
      <c r="H548" s="79"/>
      <c r="I548" s="75"/>
      <c r="J548" s="75"/>
      <c r="K548" s="75"/>
      <c r="L548" s="75"/>
      <c r="M548" s="75"/>
      <c r="N548" s="75"/>
      <c r="O548" s="75"/>
      <c r="P548" s="75"/>
      <c r="Q548" s="75"/>
      <c r="R548" s="75"/>
      <c r="S548" s="75"/>
      <c r="T548" s="75"/>
      <c r="U548" s="75"/>
      <c r="V548" s="75"/>
      <c r="W548" s="75"/>
      <c r="X548" s="75"/>
      <c r="Y548" s="75"/>
      <c r="Z548" s="75"/>
      <c r="AA548" s="75"/>
      <c r="AB548" s="80"/>
    </row>
    <row r="549" spans="1:28">
      <c r="A549" s="25">
        <f>Visits!A$72</f>
        <v>0</v>
      </c>
      <c r="B549" s="11">
        <f>Visits!B$72</f>
        <v>0</v>
      </c>
      <c r="C549" s="14"/>
      <c r="D549" s="14"/>
      <c r="E549" s="14"/>
      <c r="F549" s="20" t="s">
        <v>61</v>
      </c>
      <c r="G549" s="57"/>
      <c r="H549" s="24"/>
      <c r="I549" s="57"/>
      <c r="J549" s="57"/>
      <c r="K549" s="57"/>
      <c r="L549" s="57"/>
      <c r="M549" s="57"/>
      <c r="N549" s="57"/>
      <c r="O549" s="57"/>
      <c r="P549" s="57"/>
      <c r="Q549" s="57"/>
      <c r="R549" s="57"/>
      <c r="S549" s="57"/>
      <c r="T549" s="57"/>
      <c r="U549" s="57"/>
      <c r="V549" s="57"/>
      <c r="W549" s="57"/>
      <c r="X549" s="57"/>
      <c r="Y549" s="57"/>
      <c r="Z549" s="57"/>
      <c r="AA549" s="57"/>
    </row>
    <row r="550" spans="1:28">
      <c r="A550" s="25">
        <f>Visits!A$72</f>
        <v>0</v>
      </c>
      <c r="B550" s="11">
        <f>Visits!B$72</f>
        <v>0</v>
      </c>
      <c r="C550" s="17"/>
      <c r="D550" s="17"/>
      <c r="E550" s="17"/>
      <c r="F550" s="20" t="s">
        <v>62</v>
      </c>
      <c r="G550" s="57"/>
      <c r="H550" s="24"/>
      <c r="I550" s="57"/>
      <c r="J550" s="57"/>
      <c r="K550" s="57"/>
      <c r="L550" s="57"/>
      <c r="M550" s="57"/>
      <c r="N550" s="57"/>
      <c r="O550" s="57"/>
      <c r="P550" s="57"/>
      <c r="Q550" s="57"/>
      <c r="R550" s="57"/>
      <c r="S550" s="57"/>
      <c r="T550" s="57"/>
      <c r="U550" s="57"/>
      <c r="V550" s="57"/>
      <c r="W550" s="57"/>
      <c r="X550" s="57"/>
      <c r="Y550" s="57"/>
      <c r="Z550" s="57"/>
      <c r="AA550" s="57"/>
    </row>
    <row r="551" spans="1:28">
      <c r="A551" s="25">
        <f>Visits!A$72</f>
        <v>0</v>
      </c>
      <c r="B551" s="13"/>
      <c r="C551" s="15">
        <f>Visits!C$72</f>
        <v>0</v>
      </c>
      <c r="D551" s="14"/>
      <c r="E551" s="14"/>
      <c r="F551" s="20" t="s">
        <v>61</v>
      </c>
      <c r="G551" s="57"/>
      <c r="H551" s="24"/>
      <c r="I551" s="57"/>
      <c r="J551" s="57"/>
      <c r="K551" s="57"/>
      <c r="L551" s="57"/>
      <c r="M551" s="57"/>
      <c r="N551" s="57"/>
      <c r="O551" s="57"/>
      <c r="P551" s="57"/>
      <c r="Q551" s="57"/>
      <c r="R551" s="57"/>
      <c r="S551" s="57"/>
      <c r="T551" s="57"/>
      <c r="U551" s="57"/>
      <c r="V551" s="57"/>
      <c r="W551" s="57"/>
      <c r="X551" s="57"/>
      <c r="Y551" s="57"/>
      <c r="Z551" s="57"/>
      <c r="AA551" s="57"/>
    </row>
    <row r="552" spans="1:28">
      <c r="A552" s="25">
        <f>Visits!A$72</f>
        <v>0</v>
      </c>
      <c r="B552" s="13"/>
      <c r="C552" s="15">
        <f>Visits!C$72</f>
        <v>0</v>
      </c>
      <c r="D552" s="14"/>
      <c r="E552" s="14"/>
      <c r="F552" s="20" t="s">
        <v>62</v>
      </c>
      <c r="G552" s="57"/>
      <c r="H552" s="24"/>
      <c r="I552" s="57"/>
      <c r="J552" s="57"/>
      <c r="K552" s="57"/>
      <c r="L552" s="57"/>
      <c r="M552" s="57"/>
      <c r="N552" s="57"/>
      <c r="O552" s="57"/>
      <c r="P552" s="57"/>
      <c r="Q552" s="57"/>
      <c r="R552" s="57"/>
      <c r="S552" s="57"/>
      <c r="T552" s="57"/>
      <c r="U552" s="57"/>
      <c r="V552" s="57"/>
      <c r="W552" s="57"/>
      <c r="X552" s="57"/>
      <c r="Y552" s="57"/>
      <c r="Z552" s="57"/>
      <c r="AA552" s="57"/>
    </row>
    <row r="553" spans="1:28">
      <c r="A553" s="25">
        <f>Visits!A$72</f>
        <v>0</v>
      </c>
      <c r="B553" s="13"/>
      <c r="C553" s="14"/>
      <c r="D553" s="15">
        <f>Visits!D$72</f>
        <v>0</v>
      </c>
      <c r="E553" s="14"/>
      <c r="F553" s="20" t="s">
        <v>61</v>
      </c>
      <c r="G553" s="57"/>
      <c r="H553" s="24"/>
      <c r="I553" s="57"/>
      <c r="J553" s="57"/>
      <c r="K553" s="57"/>
      <c r="L553" s="57"/>
      <c r="M553" s="57"/>
      <c r="N553" s="57"/>
      <c r="O553" s="57"/>
      <c r="P553" s="57"/>
      <c r="Q553" s="57"/>
      <c r="R553" s="57"/>
      <c r="S553" s="57"/>
      <c r="T553" s="57"/>
      <c r="U553" s="57"/>
      <c r="V553" s="57"/>
      <c r="W553" s="57"/>
      <c r="X553" s="57"/>
      <c r="Y553" s="57"/>
      <c r="Z553" s="57"/>
      <c r="AA553" s="57"/>
    </row>
    <row r="554" spans="1:28">
      <c r="A554" s="25">
        <f>Visits!A$72</f>
        <v>0</v>
      </c>
      <c r="B554" s="13"/>
      <c r="C554" s="14"/>
      <c r="D554" s="15">
        <f>Visits!D$72</f>
        <v>0</v>
      </c>
      <c r="E554" s="14"/>
      <c r="F554" s="20" t="s">
        <v>62</v>
      </c>
      <c r="G554" s="57"/>
      <c r="H554" s="24"/>
      <c r="I554" s="57"/>
      <c r="J554" s="57"/>
      <c r="K554" s="57"/>
      <c r="L554" s="57"/>
      <c r="M554" s="57"/>
      <c r="N554" s="57"/>
      <c r="O554" s="57"/>
      <c r="P554" s="57"/>
      <c r="Q554" s="57"/>
      <c r="R554" s="57"/>
      <c r="S554" s="57"/>
      <c r="T554" s="57"/>
      <c r="U554" s="57"/>
      <c r="V554" s="57"/>
      <c r="W554" s="57"/>
      <c r="X554" s="57"/>
      <c r="Y554" s="57"/>
      <c r="Z554" s="57"/>
      <c r="AA554" s="57"/>
    </row>
    <row r="555" spans="1:28">
      <c r="A555" s="25">
        <f>Visits!A$72</f>
        <v>0</v>
      </c>
      <c r="B555" s="13"/>
      <c r="C555" s="14"/>
      <c r="D555" s="14"/>
      <c r="E555" s="15">
        <f>Visits!E$72</f>
        <v>0</v>
      </c>
      <c r="F555" s="20" t="s">
        <v>61</v>
      </c>
      <c r="G555" s="57"/>
      <c r="H555" s="24"/>
      <c r="I555" s="57"/>
      <c r="J555" s="57"/>
      <c r="K555" s="57"/>
      <c r="L555" s="57"/>
      <c r="M555" s="57"/>
      <c r="N555" s="57"/>
      <c r="O555" s="57"/>
      <c r="P555" s="57"/>
      <c r="Q555" s="57"/>
      <c r="R555" s="57"/>
      <c r="S555" s="57"/>
      <c r="T555" s="57"/>
      <c r="U555" s="57"/>
      <c r="V555" s="57"/>
      <c r="W555" s="57"/>
      <c r="X555" s="57"/>
      <c r="Y555" s="57"/>
      <c r="Z555" s="57"/>
      <c r="AA555" s="57"/>
    </row>
    <row r="556" spans="1:28" s="70" customFormat="1">
      <c r="A556" s="48">
        <f>Visits!A$72</f>
        <v>0</v>
      </c>
      <c r="B556" s="68"/>
      <c r="C556" s="69"/>
      <c r="D556" s="69"/>
      <c r="E556" s="49">
        <f>Visits!E$72</f>
        <v>0</v>
      </c>
      <c r="F556" s="76" t="s">
        <v>62</v>
      </c>
      <c r="G556" s="75"/>
      <c r="H556" s="79"/>
      <c r="I556" s="75"/>
      <c r="J556" s="75"/>
      <c r="K556" s="75"/>
      <c r="L556" s="75"/>
      <c r="M556" s="75"/>
      <c r="N556" s="75"/>
      <c r="O556" s="75"/>
      <c r="P556" s="75"/>
      <c r="Q556" s="75"/>
      <c r="R556" s="75"/>
      <c r="S556" s="75"/>
      <c r="T556" s="75"/>
      <c r="U556" s="75"/>
      <c r="V556" s="75"/>
      <c r="W556" s="75"/>
      <c r="X556" s="75"/>
      <c r="Y556" s="75"/>
      <c r="Z556" s="75"/>
      <c r="AA556" s="75"/>
    </row>
    <row r="557" spans="1:28">
      <c r="A557" s="32">
        <f>Visits!A$73</f>
        <v>0</v>
      </c>
      <c r="B557" s="11">
        <f>Visits!B$73</f>
        <v>0</v>
      </c>
      <c r="C557" s="14"/>
      <c r="D557" s="14"/>
      <c r="E557" s="14"/>
      <c r="F557" s="20" t="s">
        <v>61</v>
      </c>
      <c r="G557" s="57"/>
      <c r="H557" s="24"/>
      <c r="I557" s="57"/>
      <c r="J557" s="57"/>
      <c r="K557" s="57"/>
      <c r="L557" s="57"/>
      <c r="M557" s="57"/>
      <c r="N557" s="57"/>
      <c r="O557" s="57"/>
      <c r="P557" s="57"/>
      <c r="Q557" s="57"/>
      <c r="R557" s="57"/>
      <c r="S557" s="57"/>
      <c r="T557" s="57"/>
      <c r="U557" s="57"/>
      <c r="V557" s="57"/>
      <c r="W557" s="57"/>
      <c r="X557" s="57"/>
      <c r="Y557" s="57"/>
      <c r="Z557" s="57"/>
      <c r="AA557" s="57"/>
      <c r="AB557" s="21"/>
    </row>
    <row r="558" spans="1:28">
      <c r="A558" s="32">
        <f>Visits!A$73</f>
        <v>0</v>
      </c>
      <c r="B558" s="11">
        <f>Visits!B$73</f>
        <v>0</v>
      </c>
      <c r="C558" s="17"/>
      <c r="D558" s="17"/>
      <c r="E558" s="17"/>
      <c r="F558" s="20" t="s">
        <v>62</v>
      </c>
      <c r="G558" s="57"/>
      <c r="H558" s="24"/>
      <c r="I558" s="57"/>
      <c r="J558" s="57"/>
      <c r="K558" s="57"/>
      <c r="L558" s="57"/>
      <c r="M558" s="57"/>
      <c r="N558" s="57"/>
      <c r="O558" s="57"/>
      <c r="P558" s="57"/>
      <c r="Q558" s="57"/>
      <c r="R558" s="57"/>
      <c r="S558" s="57"/>
      <c r="T558" s="57"/>
      <c r="U558" s="57"/>
      <c r="V558" s="57"/>
      <c r="W558" s="57"/>
      <c r="X558" s="57"/>
      <c r="Y558" s="57"/>
      <c r="Z558" s="57"/>
      <c r="AA558" s="57"/>
      <c r="AB558" s="21"/>
    </row>
    <row r="559" spans="1:28">
      <c r="A559" s="32">
        <f>Visits!A$73</f>
        <v>0</v>
      </c>
      <c r="B559" s="13"/>
      <c r="C559" s="15">
        <f>Visits!C$73</f>
        <v>0</v>
      </c>
      <c r="D559" s="14"/>
      <c r="E559" s="14"/>
      <c r="F559" s="20" t="s">
        <v>61</v>
      </c>
      <c r="G559" s="57"/>
      <c r="H559" s="24"/>
      <c r="I559" s="57"/>
      <c r="J559" s="57"/>
      <c r="K559" s="57"/>
      <c r="L559" s="57"/>
      <c r="M559" s="57"/>
      <c r="N559" s="57"/>
      <c r="O559" s="57"/>
      <c r="P559" s="57"/>
      <c r="Q559" s="57"/>
      <c r="R559" s="57"/>
      <c r="S559" s="57"/>
      <c r="T559" s="57"/>
      <c r="U559" s="57"/>
      <c r="V559" s="57"/>
      <c r="W559" s="57"/>
      <c r="X559" s="57"/>
      <c r="Y559" s="57"/>
      <c r="Z559" s="57"/>
      <c r="AA559" s="57"/>
      <c r="AB559" s="21"/>
    </row>
    <row r="560" spans="1:28">
      <c r="A560" s="32">
        <f>Visits!A$73</f>
        <v>0</v>
      </c>
      <c r="B560" s="13"/>
      <c r="C560" s="15">
        <f>Visits!C$73</f>
        <v>0</v>
      </c>
      <c r="D560" s="14"/>
      <c r="E560" s="14"/>
      <c r="F560" s="20" t="s">
        <v>62</v>
      </c>
      <c r="G560" s="57"/>
      <c r="H560" s="24"/>
      <c r="I560" s="57"/>
      <c r="J560" s="57"/>
      <c r="K560" s="57"/>
      <c r="L560" s="57"/>
      <c r="M560" s="57"/>
      <c r="N560" s="57"/>
      <c r="O560" s="57"/>
      <c r="P560" s="57"/>
      <c r="Q560" s="57"/>
      <c r="R560" s="57"/>
      <c r="S560" s="57"/>
      <c r="T560" s="57"/>
      <c r="U560" s="57"/>
      <c r="V560" s="57"/>
      <c r="W560" s="57"/>
      <c r="X560" s="57"/>
      <c r="Y560" s="57"/>
      <c r="Z560" s="57"/>
      <c r="AA560" s="57"/>
      <c r="AB560" s="21"/>
    </row>
    <row r="561" spans="1:28">
      <c r="A561" s="32">
        <f>Visits!A$73</f>
        <v>0</v>
      </c>
      <c r="B561" s="13"/>
      <c r="C561" s="14"/>
      <c r="D561" s="15">
        <f>Visits!D$73</f>
        <v>0</v>
      </c>
      <c r="E561" s="14"/>
      <c r="F561" s="20" t="s">
        <v>61</v>
      </c>
      <c r="G561" s="57"/>
      <c r="H561" s="24"/>
      <c r="I561" s="57"/>
      <c r="J561" s="57"/>
      <c r="K561" s="57"/>
      <c r="L561" s="57"/>
      <c r="M561" s="57"/>
      <c r="N561" s="57"/>
      <c r="O561" s="57"/>
      <c r="P561" s="57"/>
      <c r="Q561" s="57"/>
      <c r="R561" s="57"/>
      <c r="S561" s="57"/>
      <c r="T561" s="57"/>
      <c r="U561" s="57"/>
      <c r="V561" s="57"/>
      <c r="W561" s="57"/>
      <c r="X561" s="57"/>
      <c r="Y561" s="57"/>
      <c r="Z561" s="57"/>
      <c r="AA561" s="57"/>
      <c r="AB561" s="21"/>
    </row>
    <row r="562" spans="1:28">
      <c r="A562" s="32">
        <f>Visits!A$73</f>
        <v>0</v>
      </c>
      <c r="B562" s="13"/>
      <c r="C562" s="14"/>
      <c r="D562" s="15">
        <f>Visits!D$73</f>
        <v>0</v>
      </c>
      <c r="E562" s="14"/>
      <c r="F562" s="20" t="s">
        <v>62</v>
      </c>
      <c r="G562" s="57"/>
      <c r="H562" s="24"/>
      <c r="I562" s="57"/>
      <c r="J562" s="57"/>
      <c r="K562" s="57"/>
      <c r="L562" s="57"/>
      <c r="M562" s="57"/>
      <c r="N562" s="57"/>
      <c r="O562" s="57"/>
      <c r="P562" s="57"/>
      <c r="Q562" s="57"/>
      <c r="R562" s="57"/>
      <c r="S562" s="57"/>
      <c r="T562" s="57"/>
      <c r="U562" s="57"/>
      <c r="V562" s="57"/>
      <c r="W562" s="57"/>
      <c r="X562" s="57"/>
      <c r="Y562" s="57"/>
      <c r="Z562" s="57"/>
      <c r="AA562" s="57"/>
      <c r="AB562" s="21"/>
    </row>
    <row r="563" spans="1:28">
      <c r="A563" s="32">
        <f>Visits!A$73</f>
        <v>0</v>
      </c>
      <c r="B563" s="13"/>
      <c r="C563" s="14"/>
      <c r="D563" s="14"/>
      <c r="E563" s="15">
        <f>Visits!E$73</f>
        <v>0</v>
      </c>
      <c r="F563" s="20" t="s">
        <v>61</v>
      </c>
      <c r="G563" s="57"/>
      <c r="H563" s="24"/>
      <c r="I563" s="57"/>
      <c r="J563" s="57"/>
      <c r="K563" s="57"/>
      <c r="L563" s="57"/>
      <c r="M563" s="57"/>
      <c r="N563" s="57"/>
      <c r="O563" s="57"/>
      <c r="P563" s="57"/>
      <c r="Q563" s="57"/>
      <c r="R563" s="57"/>
      <c r="S563" s="57"/>
      <c r="T563" s="57"/>
      <c r="U563" s="57"/>
      <c r="V563" s="57"/>
      <c r="W563" s="57"/>
      <c r="X563" s="57"/>
      <c r="Y563" s="57"/>
      <c r="Z563" s="57"/>
      <c r="AA563" s="57"/>
      <c r="AB563" s="21"/>
    </row>
    <row r="564" spans="1:28" s="70" customFormat="1">
      <c r="A564" s="78">
        <f>Visits!A$73</f>
        <v>0</v>
      </c>
      <c r="B564" s="68"/>
      <c r="C564" s="69"/>
      <c r="D564" s="69"/>
      <c r="E564" s="49">
        <f>Visits!E$73</f>
        <v>0</v>
      </c>
      <c r="F564" s="76" t="s">
        <v>62</v>
      </c>
      <c r="G564" s="75"/>
      <c r="H564" s="79"/>
      <c r="I564" s="75"/>
      <c r="J564" s="75"/>
      <c r="K564" s="75"/>
      <c r="L564" s="75"/>
      <c r="M564" s="75"/>
      <c r="N564" s="75"/>
      <c r="O564" s="75"/>
      <c r="P564" s="75"/>
      <c r="Q564" s="75"/>
      <c r="R564" s="75"/>
      <c r="S564" s="75"/>
      <c r="T564" s="75"/>
      <c r="U564" s="75"/>
      <c r="V564" s="75"/>
      <c r="W564" s="75"/>
      <c r="X564" s="75"/>
      <c r="Y564" s="75"/>
      <c r="Z564" s="75"/>
      <c r="AA564" s="75"/>
      <c r="AB564" s="80"/>
    </row>
    <row r="565" spans="1:28">
      <c r="A565" s="25">
        <f>Visits!A$74</f>
        <v>0</v>
      </c>
      <c r="B565" s="11">
        <f>Visits!B$74</f>
        <v>0</v>
      </c>
      <c r="C565" s="14"/>
      <c r="D565" s="14"/>
      <c r="E565" s="14"/>
      <c r="F565" s="20" t="s">
        <v>61</v>
      </c>
      <c r="G565" s="57"/>
      <c r="H565" s="24"/>
      <c r="I565" s="57"/>
      <c r="J565" s="57"/>
      <c r="K565" s="57"/>
      <c r="L565" s="57"/>
      <c r="M565" s="57"/>
      <c r="N565" s="57"/>
      <c r="O565" s="57"/>
      <c r="P565" s="57"/>
      <c r="Q565" s="57"/>
      <c r="R565" s="57"/>
      <c r="S565" s="57"/>
      <c r="T565" s="57"/>
      <c r="U565" s="57"/>
      <c r="V565" s="57"/>
      <c r="W565" s="57"/>
      <c r="X565" s="57"/>
      <c r="Y565" s="57"/>
      <c r="Z565" s="57"/>
      <c r="AA565" s="57"/>
    </row>
    <row r="566" spans="1:28">
      <c r="A566" s="25">
        <f>Visits!A$74</f>
        <v>0</v>
      </c>
      <c r="B566" s="11">
        <f>Visits!B$74</f>
        <v>0</v>
      </c>
      <c r="C566" s="17"/>
      <c r="D566" s="17"/>
      <c r="E566" s="17"/>
      <c r="F566" s="20" t="s">
        <v>62</v>
      </c>
      <c r="G566" s="57"/>
      <c r="H566" s="24"/>
      <c r="I566" s="57"/>
      <c r="J566" s="57"/>
      <c r="K566" s="57"/>
      <c r="L566" s="57"/>
      <c r="M566" s="57"/>
      <c r="N566" s="57"/>
      <c r="O566" s="57"/>
      <c r="P566" s="57"/>
      <c r="Q566" s="57"/>
      <c r="R566" s="57"/>
      <c r="S566" s="57"/>
      <c r="T566" s="57"/>
      <c r="U566" s="57"/>
      <c r="V566" s="57"/>
      <c r="W566" s="57"/>
      <c r="X566" s="57"/>
      <c r="Y566" s="57"/>
      <c r="Z566" s="57"/>
      <c r="AA566" s="57"/>
    </row>
    <row r="567" spans="1:28">
      <c r="A567" s="25">
        <f>Visits!A$74</f>
        <v>0</v>
      </c>
      <c r="B567" s="13"/>
      <c r="C567" s="15">
        <f>Visits!C$74</f>
        <v>0</v>
      </c>
      <c r="D567" s="14"/>
      <c r="E567" s="14"/>
      <c r="F567" s="20" t="s">
        <v>61</v>
      </c>
      <c r="G567" s="57"/>
      <c r="H567" s="24"/>
      <c r="I567" s="57"/>
      <c r="J567" s="57"/>
      <c r="K567" s="57"/>
      <c r="L567" s="57"/>
      <c r="M567" s="57"/>
      <c r="N567" s="57"/>
      <c r="O567" s="57"/>
      <c r="P567" s="57"/>
      <c r="Q567" s="57"/>
      <c r="R567" s="57"/>
      <c r="S567" s="57"/>
      <c r="T567" s="57"/>
      <c r="U567" s="57"/>
      <c r="V567" s="57"/>
      <c r="W567" s="57"/>
      <c r="X567" s="57"/>
      <c r="Y567" s="57"/>
      <c r="Z567" s="57"/>
      <c r="AA567" s="57"/>
    </row>
    <row r="568" spans="1:28">
      <c r="A568" s="25">
        <f>Visits!A$74</f>
        <v>0</v>
      </c>
      <c r="B568" s="13"/>
      <c r="C568" s="15">
        <f>Visits!C$74</f>
        <v>0</v>
      </c>
      <c r="D568" s="14"/>
      <c r="E568" s="14"/>
      <c r="F568" s="20" t="s">
        <v>62</v>
      </c>
      <c r="G568" s="57"/>
      <c r="H568" s="24"/>
      <c r="I568" s="57"/>
      <c r="J568" s="57"/>
      <c r="K568" s="57"/>
      <c r="L568" s="57"/>
      <c r="M568" s="57"/>
      <c r="N568" s="57"/>
      <c r="O568" s="57"/>
      <c r="P568" s="57"/>
      <c r="Q568" s="57"/>
      <c r="R568" s="57"/>
      <c r="S568" s="57"/>
      <c r="T568" s="57"/>
      <c r="U568" s="57"/>
      <c r="V568" s="57"/>
      <c r="W568" s="57"/>
      <c r="X568" s="57"/>
      <c r="Y568" s="57"/>
      <c r="Z568" s="57"/>
      <c r="AA568" s="57"/>
    </row>
    <row r="569" spans="1:28">
      <c r="A569" s="25">
        <f>Visits!A$74</f>
        <v>0</v>
      </c>
      <c r="B569" s="13"/>
      <c r="C569" s="14"/>
      <c r="D569" s="15">
        <f>Visits!D$74</f>
        <v>0</v>
      </c>
      <c r="E569" s="14"/>
      <c r="F569" s="20" t="s">
        <v>61</v>
      </c>
      <c r="G569" s="57"/>
      <c r="H569" s="24"/>
      <c r="I569" s="57"/>
      <c r="J569" s="57"/>
      <c r="K569" s="57"/>
      <c r="L569" s="57"/>
      <c r="M569" s="57"/>
      <c r="N569" s="57"/>
      <c r="O569" s="57"/>
      <c r="P569" s="57"/>
      <c r="Q569" s="57"/>
      <c r="R569" s="57"/>
      <c r="S569" s="57"/>
      <c r="T569" s="57"/>
      <c r="U569" s="57"/>
      <c r="V569" s="57"/>
      <c r="W569" s="57"/>
      <c r="X569" s="57"/>
      <c r="Y569" s="57"/>
      <c r="Z569" s="57"/>
      <c r="AA569" s="57"/>
    </row>
    <row r="570" spans="1:28">
      <c r="A570" s="25">
        <f>Visits!A$74</f>
        <v>0</v>
      </c>
      <c r="B570" s="13"/>
      <c r="C570" s="14"/>
      <c r="D570" s="15">
        <f>Visits!D$74</f>
        <v>0</v>
      </c>
      <c r="E570" s="14"/>
      <c r="F570" s="20" t="s">
        <v>62</v>
      </c>
      <c r="G570" s="57"/>
      <c r="H570" s="24"/>
      <c r="I570" s="57"/>
      <c r="J570" s="57"/>
      <c r="K570" s="57"/>
      <c r="L570" s="57"/>
      <c r="M570" s="57"/>
      <c r="N570" s="57"/>
      <c r="O570" s="57"/>
      <c r="P570" s="57"/>
      <c r="Q570" s="57"/>
      <c r="R570" s="57"/>
      <c r="S570" s="57"/>
      <c r="T570" s="57"/>
      <c r="U570" s="57"/>
      <c r="V570" s="57"/>
      <c r="W570" s="57"/>
      <c r="X570" s="57"/>
      <c r="Y570" s="57"/>
      <c r="Z570" s="57"/>
      <c r="AA570" s="57"/>
    </row>
    <row r="571" spans="1:28">
      <c r="A571" s="25">
        <f>Visits!A$74</f>
        <v>0</v>
      </c>
      <c r="B571" s="13"/>
      <c r="C571" s="14"/>
      <c r="D571" s="14"/>
      <c r="E571" s="15">
        <f>Visits!E$74</f>
        <v>0</v>
      </c>
      <c r="F571" s="20" t="s">
        <v>61</v>
      </c>
      <c r="G571" s="57"/>
      <c r="H571" s="24"/>
      <c r="I571" s="57"/>
      <c r="J571" s="57"/>
      <c r="K571" s="57"/>
      <c r="L571" s="57"/>
      <c r="M571" s="57"/>
      <c r="N571" s="57"/>
      <c r="O571" s="57"/>
      <c r="P571" s="57"/>
      <c r="Q571" s="57"/>
      <c r="R571" s="57"/>
      <c r="S571" s="57"/>
      <c r="T571" s="57"/>
      <c r="U571" s="57"/>
      <c r="V571" s="57"/>
      <c r="W571" s="57"/>
      <c r="X571" s="57"/>
      <c r="Y571" s="57"/>
      <c r="Z571" s="57"/>
      <c r="AA571" s="57"/>
    </row>
    <row r="572" spans="1:28" s="70" customFormat="1">
      <c r="A572" s="48">
        <f>Visits!A$74</f>
        <v>0</v>
      </c>
      <c r="B572" s="68"/>
      <c r="C572" s="69"/>
      <c r="D572" s="69"/>
      <c r="E572" s="49">
        <f>Visits!E$74</f>
        <v>0</v>
      </c>
      <c r="F572" s="76" t="s">
        <v>62</v>
      </c>
      <c r="G572" s="75"/>
      <c r="H572" s="79"/>
      <c r="I572" s="75"/>
      <c r="J572" s="75"/>
      <c r="K572" s="75"/>
      <c r="L572" s="75"/>
      <c r="M572" s="75"/>
      <c r="N572" s="75"/>
      <c r="O572" s="75"/>
      <c r="P572" s="75"/>
      <c r="Q572" s="75"/>
      <c r="R572" s="75"/>
      <c r="S572" s="75"/>
      <c r="T572" s="75"/>
      <c r="U572" s="75"/>
      <c r="V572" s="75"/>
      <c r="W572" s="75"/>
      <c r="X572" s="75"/>
      <c r="Y572" s="75"/>
      <c r="Z572" s="75"/>
      <c r="AA572" s="75"/>
    </row>
    <row r="573" spans="1:28">
      <c r="A573" s="32">
        <f>Visits!A$75</f>
        <v>0</v>
      </c>
      <c r="B573" s="11">
        <f>Visits!B$75</f>
        <v>0</v>
      </c>
      <c r="C573" s="14"/>
      <c r="D573" s="14"/>
      <c r="E573" s="14"/>
      <c r="F573" s="20" t="s">
        <v>61</v>
      </c>
      <c r="G573" s="57"/>
      <c r="H573" s="24"/>
      <c r="I573" s="57"/>
      <c r="J573" s="57"/>
      <c r="K573" s="57"/>
      <c r="L573" s="57"/>
      <c r="M573" s="57"/>
      <c r="N573" s="57"/>
      <c r="O573" s="57"/>
      <c r="P573" s="57"/>
      <c r="Q573" s="57"/>
      <c r="R573" s="57"/>
      <c r="S573" s="57"/>
      <c r="T573" s="57"/>
      <c r="U573" s="57"/>
      <c r="V573" s="57"/>
      <c r="W573" s="57"/>
      <c r="X573" s="57"/>
      <c r="Y573" s="57"/>
      <c r="Z573" s="57"/>
      <c r="AA573" s="57"/>
      <c r="AB573" s="21"/>
    </row>
    <row r="574" spans="1:28">
      <c r="A574" s="32">
        <f>Visits!A$75</f>
        <v>0</v>
      </c>
      <c r="B574" s="11">
        <f>Visits!B$75</f>
        <v>0</v>
      </c>
      <c r="C574" s="17"/>
      <c r="D574" s="17"/>
      <c r="E574" s="17"/>
      <c r="F574" s="20" t="s">
        <v>62</v>
      </c>
      <c r="G574" s="57"/>
      <c r="H574" s="24"/>
      <c r="I574" s="57"/>
      <c r="J574" s="57"/>
      <c r="K574" s="57"/>
      <c r="L574" s="57"/>
      <c r="M574" s="57"/>
      <c r="N574" s="57"/>
      <c r="O574" s="57"/>
      <c r="P574" s="57"/>
      <c r="Q574" s="57"/>
      <c r="R574" s="57"/>
      <c r="S574" s="57"/>
      <c r="T574" s="57"/>
      <c r="U574" s="57"/>
      <c r="V574" s="57"/>
      <c r="W574" s="57"/>
      <c r="X574" s="57"/>
      <c r="Y574" s="57"/>
      <c r="Z574" s="57"/>
      <c r="AA574" s="57"/>
      <c r="AB574" s="21"/>
    </row>
    <row r="575" spans="1:28">
      <c r="A575" s="32">
        <f>Visits!A$75</f>
        <v>0</v>
      </c>
      <c r="B575" s="13"/>
      <c r="C575" s="15">
        <f>Visits!C$75</f>
        <v>0</v>
      </c>
      <c r="D575" s="14"/>
      <c r="E575" s="14"/>
      <c r="F575" s="20" t="s">
        <v>61</v>
      </c>
      <c r="G575" s="57"/>
      <c r="H575" s="24"/>
      <c r="I575" s="57"/>
      <c r="J575" s="57"/>
      <c r="K575" s="57"/>
      <c r="L575" s="57"/>
      <c r="M575" s="57"/>
      <c r="N575" s="57"/>
      <c r="O575" s="57"/>
      <c r="P575" s="57"/>
      <c r="Q575" s="57"/>
      <c r="R575" s="57"/>
      <c r="S575" s="57"/>
      <c r="T575" s="57"/>
      <c r="U575" s="57"/>
      <c r="V575" s="57"/>
      <c r="W575" s="57"/>
      <c r="X575" s="57"/>
      <c r="Y575" s="57"/>
      <c r="Z575" s="57"/>
      <c r="AA575" s="57"/>
      <c r="AB575" s="21"/>
    </row>
    <row r="576" spans="1:28">
      <c r="A576" s="32">
        <f>Visits!A$75</f>
        <v>0</v>
      </c>
      <c r="B576" s="13"/>
      <c r="C576" s="15">
        <f>Visits!C$75</f>
        <v>0</v>
      </c>
      <c r="D576" s="14"/>
      <c r="E576" s="14"/>
      <c r="F576" s="20" t="s">
        <v>62</v>
      </c>
      <c r="G576" s="57"/>
      <c r="H576" s="24"/>
      <c r="I576" s="57"/>
      <c r="J576" s="57"/>
      <c r="K576" s="57"/>
      <c r="L576" s="57"/>
      <c r="M576" s="57"/>
      <c r="N576" s="57"/>
      <c r="O576" s="57"/>
      <c r="P576" s="57"/>
      <c r="Q576" s="57"/>
      <c r="R576" s="57"/>
      <c r="S576" s="57"/>
      <c r="T576" s="57"/>
      <c r="U576" s="57"/>
      <c r="V576" s="57"/>
      <c r="W576" s="57"/>
      <c r="X576" s="57"/>
      <c r="Y576" s="57"/>
      <c r="Z576" s="57"/>
      <c r="AA576" s="57"/>
      <c r="AB576" s="21"/>
    </row>
    <row r="577" spans="1:28">
      <c r="A577" s="32">
        <f>Visits!A$75</f>
        <v>0</v>
      </c>
      <c r="B577" s="13"/>
      <c r="C577" s="14"/>
      <c r="D577" s="15">
        <f>Visits!D$75</f>
        <v>0</v>
      </c>
      <c r="E577" s="14"/>
      <c r="F577" s="20" t="s">
        <v>61</v>
      </c>
      <c r="G577" s="57"/>
      <c r="H577" s="24"/>
      <c r="I577" s="57"/>
      <c r="J577" s="57"/>
      <c r="K577" s="57"/>
      <c r="L577" s="57"/>
      <c r="M577" s="57"/>
      <c r="N577" s="57"/>
      <c r="O577" s="57"/>
      <c r="P577" s="57"/>
      <c r="Q577" s="57"/>
      <c r="R577" s="57"/>
      <c r="S577" s="57"/>
      <c r="T577" s="57"/>
      <c r="U577" s="57"/>
      <c r="V577" s="57"/>
      <c r="W577" s="57"/>
      <c r="X577" s="57"/>
      <c r="Y577" s="57"/>
      <c r="Z577" s="57"/>
      <c r="AA577" s="57"/>
      <c r="AB577" s="21"/>
    </row>
    <row r="578" spans="1:28">
      <c r="A578" s="32">
        <f>Visits!A$75</f>
        <v>0</v>
      </c>
      <c r="B578" s="13"/>
      <c r="C578" s="14"/>
      <c r="D578" s="15">
        <f>Visits!D$75</f>
        <v>0</v>
      </c>
      <c r="E578" s="14"/>
      <c r="F578" s="20" t="s">
        <v>62</v>
      </c>
      <c r="G578" s="57"/>
      <c r="H578" s="24"/>
      <c r="I578" s="57"/>
      <c r="J578" s="57"/>
      <c r="K578" s="57"/>
      <c r="L578" s="57"/>
      <c r="M578" s="57"/>
      <c r="N578" s="57"/>
      <c r="O578" s="57"/>
      <c r="P578" s="57"/>
      <c r="Q578" s="57"/>
      <c r="R578" s="57"/>
      <c r="S578" s="57"/>
      <c r="T578" s="57"/>
      <c r="U578" s="57"/>
      <c r="V578" s="57"/>
      <c r="W578" s="57"/>
      <c r="X578" s="57"/>
      <c r="Y578" s="57"/>
      <c r="Z578" s="57"/>
      <c r="AA578" s="57"/>
      <c r="AB578" s="21"/>
    </row>
    <row r="579" spans="1:28">
      <c r="A579" s="32">
        <f>Visits!A$75</f>
        <v>0</v>
      </c>
      <c r="B579" s="13"/>
      <c r="C579" s="14"/>
      <c r="D579" s="14"/>
      <c r="E579" s="15">
        <f>Visits!E$75</f>
        <v>0</v>
      </c>
      <c r="F579" s="20" t="s">
        <v>61</v>
      </c>
      <c r="G579" s="57"/>
      <c r="H579" s="24"/>
      <c r="I579" s="57"/>
      <c r="J579" s="57"/>
      <c r="K579" s="57"/>
      <c r="L579" s="57"/>
      <c r="M579" s="57"/>
      <c r="N579" s="57"/>
      <c r="O579" s="57"/>
      <c r="P579" s="57"/>
      <c r="Q579" s="57"/>
      <c r="R579" s="57"/>
      <c r="S579" s="57"/>
      <c r="T579" s="57"/>
      <c r="U579" s="57"/>
      <c r="V579" s="57"/>
      <c r="W579" s="57"/>
      <c r="X579" s="57"/>
      <c r="Y579" s="57"/>
      <c r="Z579" s="57"/>
      <c r="AA579" s="57"/>
      <c r="AB579" s="21"/>
    </row>
    <row r="580" spans="1:28" s="70" customFormat="1">
      <c r="A580" s="78">
        <f>Visits!A$75</f>
        <v>0</v>
      </c>
      <c r="B580" s="68"/>
      <c r="C580" s="69"/>
      <c r="D580" s="69"/>
      <c r="E580" s="49">
        <f>Visits!E$75</f>
        <v>0</v>
      </c>
      <c r="F580" s="76" t="s">
        <v>62</v>
      </c>
      <c r="G580" s="75"/>
      <c r="H580" s="79"/>
      <c r="I580" s="75"/>
      <c r="J580" s="75"/>
      <c r="K580" s="75"/>
      <c r="L580" s="75"/>
      <c r="M580" s="75"/>
      <c r="N580" s="75"/>
      <c r="O580" s="75"/>
      <c r="P580" s="75"/>
      <c r="Q580" s="75"/>
      <c r="R580" s="75"/>
      <c r="S580" s="75"/>
      <c r="T580" s="75"/>
      <c r="U580" s="75"/>
      <c r="V580" s="75"/>
      <c r="W580" s="75"/>
      <c r="X580" s="75"/>
      <c r="Y580" s="75"/>
      <c r="Z580" s="75"/>
      <c r="AA580" s="75"/>
      <c r="AB580" s="80"/>
    </row>
    <row r="581" spans="1:28">
      <c r="A581" s="25">
        <f>Visits!A$76</f>
        <v>0</v>
      </c>
      <c r="B581" s="11">
        <f>Visits!B$76</f>
        <v>0</v>
      </c>
      <c r="C581" s="14"/>
      <c r="D581" s="14"/>
      <c r="E581" s="14"/>
      <c r="F581" s="20" t="s">
        <v>61</v>
      </c>
      <c r="G581" s="57"/>
      <c r="H581" s="24"/>
      <c r="I581" s="57"/>
      <c r="J581" s="57"/>
      <c r="K581" s="57"/>
      <c r="L581" s="57"/>
      <c r="M581" s="57"/>
      <c r="N581" s="57"/>
      <c r="O581" s="57"/>
      <c r="P581" s="57"/>
      <c r="Q581" s="57"/>
      <c r="R581" s="57"/>
      <c r="S581" s="57"/>
      <c r="T581" s="57"/>
      <c r="U581" s="57"/>
      <c r="V581" s="57"/>
      <c r="W581" s="57"/>
      <c r="X581" s="57"/>
      <c r="Y581" s="57"/>
      <c r="Z581" s="57"/>
      <c r="AA581" s="57"/>
    </row>
    <row r="582" spans="1:28">
      <c r="A582" s="25">
        <f>Visits!A$76</f>
        <v>0</v>
      </c>
      <c r="B582" s="11">
        <f>Visits!B$76</f>
        <v>0</v>
      </c>
      <c r="C582" s="17"/>
      <c r="D582" s="17"/>
      <c r="E582" s="17"/>
      <c r="F582" s="20" t="s">
        <v>62</v>
      </c>
      <c r="G582" s="57"/>
      <c r="H582" s="24"/>
      <c r="I582" s="57"/>
      <c r="J582" s="57"/>
      <c r="K582" s="57"/>
      <c r="L582" s="57"/>
      <c r="M582" s="57"/>
      <c r="N582" s="57"/>
      <c r="O582" s="57"/>
      <c r="P582" s="57"/>
      <c r="Q582" s="57"/>
      <c r="R582" s="57"/>
      <c r="S582" s="57"/>
      <c r="T582" s="57"/>
      <c r="U582" s="57"/>
      <c r="V582" s="57"/>
      <c r="W582" s="57"/>
      <c r="X582" s="57"/>
      <c r="Y582" s="57"/>
      <c r="Z582" s="57"/>
      <c r="AA582" s="57"/>
    </row>
    <row r="583" spans="1:28">
      <c r="A583" s="25">
        <f>Visits!A$76</f>
        <v>0</v>
      </c>
      <c r="B583" s="13"/>
      <c r="C583" s="15">
        <f>Visits!C$76</f>
        <v>0</v>
      </c>
      <c r="D583" s="14"/>
      <c r="E583" s="14"/>
      <c r="F583" s="20" t="s">
        <v>61</v>
      </c>
      <c r="G583" s="57"/>
      <c r="H583" s="24"/>
      <c r="I583" s="57"/>
      <c r="J583" s="57"/>
      <c r="K583" s="57"/>
      <c r="L583" s="57"/>
      <c r="M583" s="57"/>
      <c r="N583" s="57"/>
      <c r="O583" s="57"/>
      <c r="P583" s="57"/>
      <c r="Q583" s="57"/>
      <c r="R583" s="57"/>
      <c r="S583" s="57"/>
      <c r="T583" s="57"/>
      <c r="U583" s="57"/>
      <c r="V583" s="57"/>
      <c r="W583" s="57"/>
      <c r="X583" s="57"/>
      <c r="Y583" s="57"/>
      <c r="Z583" s="57"/>
      <c r="AA583" s="57"/>
    </row>
    <row r="584" spans="1:28">
      <c r="A584" s="25">
        <f>Visits!A$76</f>
        <v>0</v>
      </c>
      <c r="B584" s="13"/>
      <c r="C584" s="15">
        <f>Visits!C$76</f>
        <v>0</v>
      </c>
      <c r="D584" s="14"/>
      <c r="E584" s="14"/>
      <c r="F584" s="20" t="s">
        <v>62</v>
      </c>
      <c r="G584" s="57"/>
      <c r="H584" s="24"/>
      <c r="I584" s="57"/>
      <c r="J584" s="57"/>
      <c r="K584" s="57"/>
      <c r="L584" s="57"/>
      <c r="M584" s="57"/>
      <c r="N584" s="57"/>
      <c r="O584" s="57"/>
      <c r="P584" s="57"/>
      <c r="Q584" s="57"/>
      <c r="R584" s="57"/>
      <c r="S584" s="57"/>
      <c r="T584" s="57"/>
      <c r="U584" s="57"/>
      <c r="V584" s="57"/>
      <c r="W584" s="57"/>
      <c r="X584" s="57"/>
      <c r="Y584" s="57"/>
      <c r="Z584" s="57"/>
      <c r="AA584" s="57"/>
    </row>
    <row r="585" spans="1:28">
      <c r="A585" s="25">
        <f>Visits!A$76</f>
        <v>0</v>
      </c>
      <c r="B585" s="13"/>
      <c r="C585" s="14"/>
      <c r="D585" s="15">
        <f>Visits!D$76</f>
        <v>0</v>
      </c>
      <c r="E585" s="14"/>
      <c r="F585" s="20" t="s">
        <v>61</v>
      </c>
      <c r="G585" s="57"/>
      <c r="H585" s="24"/>
      <c r="I585" s="57"/>
      <c r="J585" s="57"/>
      <c r="K585" s="57"/>
      <c r="L585" s="57"/>
      <c r="M585" s="57"/>
      <c r="N585" s="57"/>
      <c r="O585" s="57"/>
      <c r="P585" s="57"/>
      <c r="Q585" s="57"/>
      <c r="R585" s="57"/>
      <c r="S585" s="57"/>
      <c r="T585" s="57"/>
      <c r="U585" s="57"/>
      <c r="V585" s="57"/>
      <c r="W585" s="57"/>
      <c r="X585" s="57"/>
      <c r="Y585" s="57"/>
      <c r="Z585" s="57"/>
      <c r="AA585" s="57"/>
    </row>
    <row r="586" spans="1:28">
      <c r="A586" s="25">
        <f>Visits!A$76</f>
        <v>0</v>
      </c>
      <c r="B586" s="13"/>
      <c r="C586" s="14"/>
      <c r="D586" s="15">
        <f>Visits!D$76</f>
        <v>0</v>
      </c>
      <c r="E586" s="14"/>
      <c r="F586" s="20" t="s">
        <v>62</v>
      </c>
      <c r="G586" s="57"/>
      <c r="H586" s="24"/>
      <c r="I586" s="57"/>
      <c r="J586" s="57"/>
      <c r="K586" s="57"/>
      <c r="L586" s="57"/>
      <c r="M586" s="57"/>
      <c r="N586" s="57"/>
      <c r="O586" s="57"/>
      <c r="P586" s="57"/>
      <c r="Q586" s="57"/>
      <c r="R586" s="57"/>
      <c r="S586" s="57"/>
      <c r="T586" s="57"/>
      <c r="U586" s="57"/>
      <c r="V586" s="57"/>
      <c r="W586" s="57"/>
      <c r="X586" s="57"/>
      <c r="Y586" s="57"/>
      <c r="Z586" s="57"/>
      <c r="AA586" s="57"/>
    </row>
    <row r="587" spans="1:28">
      <c r="A587" s="25">
        <f>Visits!A$76</f>
        <v>0</v>
      </c>
      <c r="B587" s="13"/>
      <c r="C587" s="14"/>
      <c r="D587" s="14"/>
      <c r="E587" s="15">
        <f>Visits!E$76</f>
        <v>0</v>
      </c>
      <c r="F587" s="20" t="s">
        <v>61</v>
      </c>
      <c r="G587" s="57"/>
      <c r="H587" s="24"/>
      <c r="I587" s="57"/>
      <c r="J587" s="57"/>
      <c r="K587" s="57"/>
      <c r="L587" s="57"/>
      <c r="M587" s="57"/>
      <c r="N587" s="57"/>
      <c r="O587" s="57"/>
      <c r="P587" s="57"/>
      <c r="Q587" s="57"/>
      <c r="R587" s="57"/>
      <c r="S587" s="57"/>
      <c r="T587" s="57"/>
      <c r="U587" s="57"/>
      <c r="V587" s="57"/>
      <c r="W587" s="57"/>
      <c r="X587" s="57"/>
      <c r="Y587" s="57"/>
      <c r="Z587" s="57"/>
      <c r="AA587" s="57"/>
    </row>
    <row r="588" spans="1:28" s="70" customFormat="1">
      <c r="A588" s="48">
        <f>Visits!A$76</f>
        <v>0</v>
      </c>
      <c r="B588" s="68"/>
      <c r="C588" s="69"/>
      <c r="D588" s="69"/>
      <c r="E588" s="49">
        <f>Visits!E$76</f>
        <v>0</v>
      </c>
      <c r="F588" s="76" t="s">
        <v>62</v>
      </c>
      <c r="G588" s="75"/>
      <c r="H588" s="79"/>
      <c r="I588" s="75"/>
      <c r="J588" s="75"/>
      <c r="K588" s="75"/>
      <c r="L588" s="75"/>
      <c r="M588" s="75"/>
      <c r="N588" s="75"/>
      <c r="O588" s="75"/>
      <c r="P588" s="75"/>
      <c r="Q588" s="75"/>
      <c r="R588" s="75"/>
      <c r="S588" s="75"/>
      <c r="T588" s="75"/>
      <c r="U588" s="75"/>
      <c r="V588" s="75"/>
      <c r="W588" s="75"/>
      <c r="X588" s="75"/>
      <c r="Y588" s="75"/>
      <c r="Z588" s="75"/>
      <c r="AA588" s="75"/>
    </row>
    <row r="589" spans="1:28">
      <c r="A589" s="32">
        <f>Visits!A$77</f>
        <v>0</v>
      </c>
      <c r="B589" s="11">
        <f>Visits!B$77</f>
        <v>0</v>
      </c>
      <c r="C589" s="14"/>
      <c r="D589" s="14"/>
      <c r="E589" s="14"/>
      <c r="F589" s="20" t="s">
        <v>61</v>
      </c>
      <c r="G589" s="57"/>
      <c r="H589" s="24"/>
      <c r="I589" s="57"/>
      <c r="J589" s="57"/>
      <c r="K589" s="57"/>
      <c r="L589" s="57"/>
      <c r="M589" s="57"/>
      <c r="N589" s="57"/>
      <c r="O589" s="57"/>
      <c r="P589" s="57"/>
      <c r="Q589" s="57"/>
      <c r="R589" s="57"/>
      <c r="S589" s="57"/>
      <c r="T589" s="57"/>
      <c r="U589" s="57"/>
      <c r="V589" s="57"/>
      <c r="W589" s="57"/>
      <c r="X589" s="57"/>
      <c r="Y589" s="57"/>
      <c r="Z589" s="57"/>
      <c r="AA589" s="57"/>
      <c r="AB589" s="21"/>
    </row>
    <row r="590" spans="1:28">
      <c r="A590" s="32">
        <f>Visits!A$77</f>
        <v>0</v>
      </c>
      <c r="B590" s="11">
        <f>Visits!B$77</f>
        <v>0</v>
      </c>
      <c r="C590" s="17"/>
      <c r="D590" s="17"/>
      <c r="E590" s="17"/>
      <c r="F590" s="20" t="s">
        <v>62</v>
      </c>
      <c r="G590" s="57"/>
      <c r="H590" s="24"/>
      <c r="I590" s="57"/>
      <c r="J590" s="57"/>
      <c r="K590" s="57"/>
      <c r="L590" s="57"/>
      <c r="M590" s="57"/>
      <c r="N590" s="57"/>
      <c r="O590" s="57"/>
      <c r="P590" s="57"/>
      <c r="Q590" s="57"/>
      <c r="R590" s="57"/>
      <c r="S590" s="57"/>
      <c r="T590" s="57"/>
      <c r="U590" s="57"/>
      <c r="V590" s="57"/>
      <c r="W590" s="57"/>
      <c r="X590" s="57"/>
      <c r="Y590" s="57"/>
      <c r="Z590" s="57"/>
      <c r="AA590" s="57"/>
      <c r="AB590" s="21"/>
    </row>
    <row r="591" spans="1:28">
      <c r="A591" s="32">
        <f>Visits!A$77</f>
        <v>0</v>
      </c>
      <c r="B591" s="13"/>
      <c r="C591" s="15">
        <f>Visits!C$77</f>
        <v>0</v>
      </c>
      <c r="D591" s="14"/>
      <c r="E591" s="14"/>
      <c r="F591" s="20" t="s">
        <v>61</v>
      </c>
      <c r="G591" s="57"/>
      <c r="H591" s="24"/>
      <c r="I591" s="57"/>
      <c r="J591" s="57"/>
      <c r="K591" s="57"/>
      <c r="L591" s="57"/>
      <c r="M591" s="57"/>
      <c r="N591" s="57"/>
      <c r="O591" s="57"/>
      <c r="P591" s="57"/>
      <c r="Q591" s="57"/>
      <c r="R591" s="57"/>
      <c r="S591" s="57"/>
      <c r="T591" s="57"/>
      <c r="U591" s="57"/>
      <c r="V591" s="57"/>
      <c r="W591" s="57"/>
      <c r="X591" s="57"/>
      <c r="Y591" s="57"/>
      <c r="Z591" s="57"/>
      <c r="AA591" s="57"/>
      <c r="AB591" s="21"/>
    </row>
    <row r="592" spans="1:28">
      <c r="A592" s="32">
        <f>Visits!A$77</f>
        <v>0</v>
      </c>
      <c r="B592" s="13"/>
      <c r="C592" s="15">
        <f>Visits!C$77</f>
        <v>0</v>
      </c>
      <c r="D592" s="14"/>
      <c r="E592" s="14"/>
      <c r="F592" s="20" t="s">
        <v>62</v>
      </c>
      <c r="G592" s="57"/>
      <c r="H592" s="24"/>
      <c r="I592" s="57"/>
      <c r="J592" s="57"/>
      <c r="K592" s="57"/>
      <c r="L592" s="57"/>
      <c r="M592" s="57"/>
      <c r="N592" s="57"/>
      <c r="O592" s="57"/>
      <c r="P592" s="57"/>
      <c r="Q592" s="57"/>
      <c r="R592" s="57"/>
      <c r="S592" s="57"/>
      <c r="T592" s="57"/>
      <c r="U592" s="57"/>
      <c r="V592" s="57"/>
      <c r="W592" s="57"/>
      <c r="X592" s="57"/>
      <c r="Y592" s="57"/>
      <c r="Z592" s="57"/>
      <c r="AA592" s="57"/>
      <c r="AB592" s="21"/>
    </row>
    <row r="593" spans="1:28">
      <c r="A593" s="32">
        <f>Visits!A$77</f>
        <v>0</v>
      </c>
      <c r="B593" s="13"/>
      <c r="C593" s="14"/>
      <c r="D593" s="15">
        <f>Visits!D$77</f>
        <v>0</v>
      </c>
      <c r="E593" s="14"/>
      <c r="F593" s="20" t="s">
        <v>61</v>
      </c>
      <c r="G593" s="57"/>
      <c r="H593" s="24"/>
      <c r="I593" s="57"/>
      <c r="J593" s="57"/>
      <c r="K593" s="57"/>
      <c r="L593" s="57"/>
      <c r="M593" s="57"/>
      <c r="N593" s="57"/>
      <c r="O593" s="57"/>
      <c r="P593" s="57"/>
      <c r="Q593" s="57"/>
      <c r="R593" s="57"/>
      <c r="S593" s="57"/>
      <c r="T593" s="57"/>
      <c r="U593" s="57"/>
      <c r="V593" s="57"/>
      <c r="W593" s="57"/>
      <c r="X593" s="57"/>
      <c r="Y593" s="57"/>
      <c r="Z593" s="57"/>
      <c r="AA593" s="57"/>
      <c r="AB593" s="21"/>
    </row>
    <row r="594" spans="1:28">
      <c r="A594" s="32">
        <f>Visits!A$77</f>
        <v>0</v>
      </c>
      <c r="B594" s="13"/>
      <c r="C594" s="14"/>
      <c r="D594" s="15">
        <f>Visits!D$77</f>
        <v>0</v>
      </c>
      <c r="E594" s="14"/>
      <c r="F594" s="20" t="s">
        <v>62</v>
      </c>
      <c r="G594" s="57"/>
      <c r="H594" s="24"/>
      <c r="I594" s="57"/>
      <c r="J594" s="57"/>
      <c r="K594" s="57"/>
      <c r="L594" s="57"/>
      <c r="M594" s="57"/>
      <c r="N594" s="57"/>
      <c r="O594" s="57"/>
      <c r="P594" s="57"/>
      <c r="Q594" s="57"/>
      <c r="R594" s="57"/>
      <c r="S594" s="57"/>
      <c r="T594" s="57"/>
      <c r="U594" s="57"/>
      <c r="V594" s="57"/>
      <c r="W594" s="57"/>
      <c r="X594" s="57"/>
      <c r="Y594" s="57"/>
      <c r="Z594" s="57"/>
      <c r="AA594" s="57"/>
      <c r="AB594" s="21"/>
    </row>
    <row r="595" spans="1:28">
      <c r="A595" s="32">
        <f>Visits!A$77</f>
        <v>0</v>
      </c>
      <c r="B595" s="13"/>
      <c r="C595" s="14"/>
      <c r="D595" s="14"/>
      <c r="E595" s="15">
        <f>Visits!E$77</f>
        <v>0</v>
      </c>
      <c r="F595" s="20" t="s">
        <v>61</v>
      </c>
      <c r="G595" s="57"/>
      <c r="H595" s="24"/>
      <c r="I595" s="57"/>
      <c r="J595" s="57"/>
      <c r="K595" s="57"/>
      <c r="L595" s="57"/>
      <c r="M595" s="57"/>
      <c r="N595" s="57"/>
      <c r="O595" s="57"/>
      <c r="P595" s="57"/>
      <c r="Q595" s="57"/>
      <c r="R595" s="57"/>
      <c r="S595" s="57"/>
      <c r="T595" s="57"/>
      <c r="U595" s="57"/>
      <c r="V595" s="57"/>
      <c r="W595" s="57"/>
      <c r="X595" s="57"/>
      <c r="Y595" s="57"/>
      <c r="Z595" s="57"/>
      <c r="AA595" s="57"/>
      <c r="AB595" s="21"/>
    </row>
    <row r="596" spans="1:28" s="70" customFormat="1">
      <c r="A596" s="78">
        <f>Visits!A$77</f>
        <v>0</v>
      </c>
      <c r="B596" s="68"/>
      <c r="C596" s="69"/>
      <c r="D596" s="69"/>
      <c r="E596" s="49">
        <f>Visits!E$77</f>
        <v>0</v>
      </c>
      <c r="F596" s="76" t="s">
        <v>62</v>
      </c>
      <c r="G596" s="75"/>
      <c r="H596" s="79"/>
      <c r="I596" s="75"/>
      <c r="J596" s="75"/>
      <c r="K596" s="75"/>
      <c r="L596" s="75"/>
      <c r="M596" s="75"/>
      <c r="N596" s="75"/>
      <c r="O596" s="75"/>
      <c r="P596" s="75"/>
      <c r="Q596" s="75"/>
      <c r="R596" s="75"/>
      <c r="S596" s="75"/>
      <c r="T596" s="75"/>
      <c r="U596" s="75"/>
      <c r="V596" s="75"/>
      <c r="W596" s="75"/>
      <c r="X596" s="75"/>
      <c r="Y596" s="75"/>
      <c r="Z596" s="75"/>
      <c r="AA596" s="75"/>
      <c r="AB596" s="80"/>
    </row>
    <row r="597" spans="1:28">
      <c r="A597" s="25">
        <f>Visits!A$78</f>
        <v>0</v>
      </c>
      <c r="B597" s="11">
        <f>Visits!B$78</f>
        <v>0</v>
      </c>
      <c r="C597" s="14"/>
      <c r="D597" s="14"/>
      <c r="E597" s="14"/>
      <c r="F597" s="20" t="s">
        <v>61</v>
      </c>
      <c r="G597" s="57"/>
      <c r="H597" s="24"/>
      <c r="I597" s="57"/>
      <c r="J597" s="57"/>
      <c r="K597" s="57"/>
      <c r="L597" s="57"/>
      <c r="M597" s="57"/>
      <c r="N597" s="57"/>
      <c r="O597" s="57"/>
      <c r="P597" s="57"/>
      <c r="Q597" s="57"/>
      <c r="R597" s="57"/>
      <c r="S597" s="57"/>
      <c r="T597" s="57"/>
      <c r="U597" s="57"/>
      <c r="V597" s="57"/>
      <c r="W597" s="57"/>
      <c r="X597" s="57"/>
      <c r="Y597" s="57"/>
      <c r="Z597" s="57"/>
      <c r="AA597" s="57"/>
    </row>
    <row r="598" spans="1:28">
      <c r="A598" s="25">
        <f>Visits!A$78</f>
        <v>0</v>
      </c>
      <c r="B598" s="11">
        <f>Visits!B$78</f>
        <v>0</v>
      </c>
      <c r="C598" s="17"/>
      <c r="D598" s="17"/>
      <c r="E598" s="17"/>
      <c r="F598" s="20" t="s">
        <v>62</v>
      </c>
      <c r="G598" s="57"/>
      <c r="H598" s="24"/>
      <c r="I598" s="57"/>
      <c r="J598" s="57"/>
      <c r="K598" s="57"/>
      <c r="L598" s="57"/>
      <c r="M598" s="57"/>
      <c r="N598" s="57"/>
      <c r="O598" s="57"/>
      <c r="P598" s="57"/>
      <c r="Q598" s="57"/>
      <c r="R598" s="57"/>
      <c r="S598" s="57"/>
      <c r="T598" s="57"/>
      <c r="U598" s="57"/>
      <c r="V598" s="57"/>
      <c r="W598" s="57"/>
      <c r="X598" s="57"/>
      <c r="Y598" s="57"/>
      <c r="Z598" s="57"/>
      <c r="AA598" s="57"/>
    </row>
    <row r="599" spans="1:28">
      <c r="A599" s="25">
        <f>Visits!A$78</f>
        <v>0</v>
      </c>
      <c r="B599" s="13"/>
      <c r="C599" s="15">
        <f>Visits!C$78</f>
        <v>0</v>
      </c>
      <c r="D599" s="14"/>
      <c r="E599" s="14"/>
      <c r="F599" s="20" t="s">
        <v>61</v>
      </c>
      <c r="G599" s="57"/>
      <c r="H599" s="24"/>
      <c r="I599" s="57"/>
      <c r="J599" s="57"/>
      <c r="K599" s="57"/>
      <c r="L599" s="57"/>
      <c r="M599" s="57"/>
      <c r="N599" s="57"/>
      <c r="O599" s="57"/>
      <c r="P599" s="57"/>
      <c r="Q599" s="57"/>
      <c r="R599" s="57"/>
      <c r="S599" s="57"/>
      <c r="T599" s="57"/>
      <c r="U599" s="57"/>
      <c r="V599" s="57"/>
      <c r="W599" s="57"/>
      <c r="X599" s="57"/>
      <c r="Y599" s="57"/>
      <c r="Z599" s="57"/>
      <c r="AA599" s="57"/>
    </row>
    <row r="600" spans="1:28">
      <c r="A600" s="25">
        <f>Visits!A$78</f>
        <v>0</v>
      </c>
      <c r="B600" s="13"/>
      <c r="C600" s="15">
        <f>Visits!C$78</f>
        <v>0</v>
      </c>
      <c r="D600" s="14"/>
      <c r="E600" s="14"/>
      <c r="F600" s="20" t="s">
        <v>62</v>
      </c>
      <c r="G600" s="57"/>
      <c r="H600" s="24"/>
      <c r="I600" s="57"/>
      <c r="J600" s="57"/>
      <c r="K600" s="57"/>
      <c r="L600" s="57"/>
      <c r="M600" s="57"/>
      <c r="N600" s="57"/>
      <c r="O600" s="57"/>
      <c r="P600" s="57"/>
      <c r="Q600" s="57"/>
      <c r="R600" s="57"/>
      <c r="S600" s="57"/>
      <c r="T600" s="57"/>
      <c r="U600" s="57"/>
      <c r="V600" s="57"/>
      <c r="W600" s="57"/>
      <c r="X600" s="57"/>
      <c r="Y600" s="57"/>
      <c r="Z600" s="57"/>
      <c r="AA600" s="57"/>
    </row>
    <row r="601" spans="1:28">
      <c r="A601" s="25">
        <f>Visits!A$78</f>
        <v>0</v>
      </c>
      <c r="B601" s="13"/>
      <c r="C601" s="14"/>
      <c r="D601" s="15">
        <f>Visits!D$78</f>
        <v>0</v>
      </c>
      <c r="E601" s="14"/>
      <c r="F601" s="20" t="s">
        <v>61</v>
      </c>
      <c r="G601" s="57"/>
      <c r="H601" s="24"/>
      <c r="I601" s="57"/>
      <c r="J601" s="57"/>
      <c r="K601" s="57"/>
      <c r="L601" s="57"/>
      <c r="M601" s="57"/>
      <c r="N601" s="57"/>
      <c r="O601" s="57"/>
      <c r="P601" s="57"/>
      <c r="Q601" s="57"/>
      <c r="R601" s="57"/>
      <c r="S601" s="57"/>
      <c r="T601" s="57"/>
      <c r="U601" s="57"/>
      <c r="V601" s="57"/>
      <c r="W601" s="57"/>
      <c r="X601" s="57"/>
      <c r="Y601" s="57"/>
      <c r="Z601" s="57"/>
      <c r="AA601" s="57"/>
    </row>
    <row r="602" spans="1:28">
      <c r="A602" s="25">
        <f>Visits!A$78</f>
        <v>0</v>
      </c>
      <c r="B602" s="13"/>
      <c r="C602" s="14"/>
      <c r="D602" s="15">
        <f>Visits!D$78</f>
        <v>0</v>
      </c>
      <c r="E602" s="14"/>
      <c r="F602" s="20" t="s">
        <v>62</v>
      </c>
      <c r="G602" s="57"/>
      <c r="H602" s="24"/>
      <c r="I602" s="57"/>
      <c r="J602" s="57"/>
      <c r="K602" s="57"/>
      <c r="L602" s="57"/>
      <c r="M602" s="57"/>
      <c r="N602" s="57"/>
      <c r="O602" s="57"/>
      <c r="P602" s="57"/>
      <c r="Q602" s="57"/>
      <c r="R602" s="57"/>
      <c r="S602" s="57"/>
      <c r="T602" s="57"/>
      <c r="U602" s="57"/>
      <c r="V602" s="57"/>
      <c r="W602" s="57"/>
      <c r="X602" s="57"/>
      <c r="Y602" s="57"/>
      <c r="Z602" s="57"/>
      <c r="AA602" s="57"/>
    </row>
    <row r="603" spans="1:28">
      <c r="A603" s="25">
        <f>Visits!A$78</f>
        <v>0</v>
      </c>
      <c r="B603" s="13"/>
      <c r="C603" s="14"/>
      <c r="D603" s="14"/>
      <c r="E603" s="15">
        <f>Visits!E$78</f>
        <v>0</v>
      </c>
      <c r="F603" s="20" t="s">
        <v>61</v>
      </c>
      <c r="G603" s="57"/>
      <c r="H603" s="24"/>
      <c r="I603" s="57"/>
      <c r="J603" s="57"/>
      <c r="K603" s="57"/>
      <c r="L603" s="57"/>
      <c r="M603" s="57"/>
      <c r="N603" s="57"/>
      <c r="O603" s="57"/>
      <c r="P603" s="57"/>
      <c r="Q603" s="57"/>
      <c r="R603" s="57"/>
      <c r="S603" s="57"/>
      <c r="T603" s="57"/>
      <c r="U603" s="57"/>
      <c r="V603" s="57"/>
      <c r="W603" s="57"/>
      <c r="X603" s="57"/>
      <c r="Y603" s="57"/>
      <c r="Z603" s="57"/>
      <c r="AA603" s="57"/>
    </row>
    <row r="604" spans="1:28" s="70" customFormat="1">
      <c r="A604" s="48">
        <f>Visits!A$78</f>
        <v>0</v>
      </c>
      <c r="B604" s="68"/>
      <c r="C604" s="69"/>
      <c r="D604" s="69"/>
      <c r="E604" s="49">
        <f>Visits!E$78</f>
        <v>0</v>
      </c>
      <c r="F604" s="76" t="s">
        <v>62</v>
      </c>
      <c r="G604" s="75"/>
      <c r="H604" s="79"/>
      <c r="I604" s="75"/>
      <c r="J604" s="75"/>
      <c r="K604" s="75"/>
      <c r="L604" s="75"/>
      <c r="M604" s="75"/>
      <c r="N604" s="75"/>
      <c r="O604" s="75"/>
      <c r="P604" s="75"/>
      <c r="Q604" s="75"/>
      <c r="R604" s="75"/>
      <c r="S604" s="75"/>
      <c r="T604" s="75"/>
      <c r="U604" s="75"/>
      <c r="V604" s="75"/>
      <c r="W604" s="75"/>
      <c r="X604" s="75"/>
      <c r="Y604" s="75"/>
      <c r="Z604" s="75"/>
      <c r="AA604" s="75"/>
    </row>
    <row r="605" spans="1:28">
      <c r="A605" s="32">
        <f>Visits!A$79</f>
        <v>0</v>
      </c>
      <c r="B605" s="11">
        <f>Visits!B$79</f>
        <v>0</v>
      </c>
      <c r="C605" s="14"/>
      <c r="D605" s="14"/>
      <c r="E605" s="14"/>
      <c r="F605" s="20" t="s">
        <v>61</v>
      </c>
      <c r="G605" s="57"/>
      <c r="H605" s="24"/>
      <c r="I605" s="57"/>
      <c r="J605" s="57"/>
      <c r="K605" s="57"/>
      <c r="L605" s="57"/>
      <c r="M605" s="57"/>
      <c r="N605" s="57"/>
      <c r="O605" s="57"/>
      <c r="P605" s="57"/>
      <c r="Q605" s="57"/>
      <c r="R605" s="57"/>
      <c r="S605" s="57"/>
      <c r="T605" s="57"/>
      <c r="U605" s="57"/>
      <c r="V605" s="57"/>
      <c r="W605" s="57"/>
      <c r="X605" s="57"/>
      <c r="Y605" s="57"/>
      <c r="Z605" s="57"/>
      <c r="AA605" s="57"/>
      <c r="AB605" s="21"/>
    </row>
    <row r="606" spans="1:28">
      <c r="A606" s="32">
        <f>Visits!A$79</f>
        <v>0</v>
      </c>
      <c r="B606" s="11">
        <f>Visits!B$79</f>
        <v>0</v>
      </c>
      <c r="C606" s="17"/>
      <c r="D606" s="17"/>
      <c r="E606" s="17"/>
      <c r="F606" s="20" t="s">
        <v>62</v>
      </c>
      <c r="G606" s="57"/>
      <c r="H606" s="24"/>
      <c r="I606" s="57"/>
      <c r="J606" s="57"/>
      <c r="K606" s="57"/>
      <c r="L606" s="57"/>
      <c r="M606" s="57"/>
      <c r="N606" s="57"/>
      <c r="O606" s="57"/>
      <c r="P606" s="57"/>
      <c r="Q606" s="57"/>
      <c r="R606" s="57"/>
      <c r="S606" s="57"/>
      <c r="T606" s="57"/>
      <c r="U606" s="57"/>
      <c r="V606" s="57"/>
      <c r="W606" s="57"/>
      <c r="X606" s="57"/>
      <c r="Y606" s="57"/>
      <c r="Z606" s="57"/>
      <c r="AA606" s="57"/>
      <c r="AB606" s="21"/>
    </row>
    <row r="607" spans="1:28">
      <c r="A607" s="32">
        <f>Visits!A$79</f>
        <v>0</v>
      </c>
      <c r="B607" s="13"/>
      <c r="C607" s="15">
        <f>Visits!C$79</f>
        <v>0</v>
      </c>
      <c r="D607" s="14"/>
      <c r="E607" s="14"/>
      <c r="F607" s="20" t="s">
        <v>61</v>
      </c>
      <c r="G607" s="57"/>
      <c r="H607" s="24"/>
      <c r="I607" s="57"/>
      <c r="J607" s="57"/>
      <c r="K607" s="57"/>
      <c r="L607" s="57"/>
      <c r="M607" s="57"/>
      <c r="N607" s="57"/>
      <c r="O607" s="57"/>
      <c r="P607" s="57"/>
      <c r="Q607" s="57"/>
      <c r="R607" s="57"/>
      <c r="S607" s="57"/>
      <c r="T607" s="57"/>
      <c r="U607" s="57"/>
      <c r="V607" s="57"/>
      <c r="W607" s="57"/>
      <c r="X607" s="57"/>
      <c r="Y607" s="57"/>
      <c r="Z607" s="57"/>
      <c r="AA607" s="57"/>
      <c r="AB607" s="21"/>
    </row>
    <row r="608" spans="1:28">
      <c r="A608" s="32">
        <f>Visits!A$79</f>
        <v>0</v>
      </c>
      <c r="B608" s="13"/>
      <c r="C608" s="15">
        <f>Visits!C$79</f>
        <v>0</v>
      </c>
      <c r="D608" s="14"/>
      <c r="E608" s="14"/>
      <c r="F608" s="20" t="s">
        <v>62</v>
      </c>
      <c r="G608" s="57"/>
      <c r="H608" s="24"/>
      <c r="I608" s="57"/>
      <c r="J608" s="57"/>
      <c r="K608" s="57"/>
      <c r="L608" s="57"/>
      <c r="M608" s="57"/>
      <c r="N608" s="57"/>
      <c r="O608" s="57"/>
      <c r="P608" s="57"/>
      <c r="Q608" s="57"/>
      <c r="R608" s="57"/>
      <c r="S608" s="57"/>
      <c r="T608" s="57"/>
      <c r="U608" s="57"/>
      <c r="V608" s="57"/>
      <c r="W608" s="57"/>
      <c r="X608" s="57"/>
      <c r="Y608" s="57"/>
      <c r="Z608" s="57"/>
      <c r="AA608" s="57"/>
      <c r="AB608" s="21"/>
    </row>
    <row r="609" spans="1:28">
      <c r="A609" s="32">
        <f>Visits!A$79</f>
        <v>0</v>
      </c>
      <c r="B609" s="13"/>
      <c r="C609" s="14"/>
      <c r="D609" s="15">
        <f>Visits!D$79</f>
        <v>0</v>
      </c>
      <c r="E609" s="14"/>
      <c r="F609" s="20" t="s">
        <v>61</v>
      </c>
      <c r="G609" s="57"/>
      <c r="H609" s="24"/>
      <c r="I609" s="57"/>
      <c r="J609" s="57"/>
      <c r="K609" s="57"/>
      <c r="L609" s="57"/>
      <c r="M609" s="57"/>
      <c r="N609" s="57"/>
      <c r="O609" s="57"/>
      <c r="P609" s="57"/>
      <c r="Q609" s="57"/>
      <c r="R609" s="57"/>
      <c r="S609" s="57"/>
      <c r="T609" s="57"/>
      <c r="U609" s="57"/>
      <c r="V609" s="57"/>
      <c r="W609" s="57"/>
      <c r="X609" s="57"/>
      <c r="Y609" s="57"/>
      <c r="Z609" s="57"/>
      <c r="AA609" s="57"/>
      <c r="AB609" s="21"/>
    </row>
    <row r="610" spans="1:28">
      <c r="A610" s="32">
        <f>Visits!A$79</f>
        <v>0</v>
      </c>
      <c r="B610" s="13"/>
      <c r="C610" s="14"/>
      <c r="D610" s="15">
        <f>Visits!D$79</f>
        <v>0</v>
      </c>
      <c r="E610" s="14"/>
      <c r="F610" s="20" t="s">
        <v>62</v>
      </c>
      <c r="G610" s="57"/>
      <c r="H610" s="24"/>
      <c r="I610" s="57"/>
      <c r="J610" s="57"/>
      <c r="K610" s="57"/>
      <c r="L610" s="57"/>
      <c r="M610" s="57"/>
      <c r="N610" s="57"/>
      <c r="O610" s="57"/>
      <c r="P610" s="57"/>
      <c r="Q610" s="57"/>
      <c r="R610" s="57"/>
      <c r="S610" s="57"/>
      <c r="T610" s="57"/>
      <c r="U610" s="57"/>
      <c r="V610" s="57"/>
      <c r="W610" s="57"/>
      <c r="X610" s="57"/>
      <c r="Y610" s="57"/>
      <c r="Z610" s="57"/>
      <c r="AA610" s="57"/>
      <c r="AB610" s="21"/>
    </row>
    <row r="611" spans="1:28">
      <c r="A611" s="32">
        <f>Visits!A$79</f>
        <v>0</v>
      </c>
      <c r="B611" s="13"/>
      <c r="C611" s="14"/>
      <c r="D611" s="14"/>
      <c r="E611" s="15">
        <f>Visits!E$79</f>
        <v>0</v>
      </c>
      <c r="F611" s="20" t="s">
        <v>61</v>
      </c>
      <c r="G611" s="57"/>
      <c r="H611" s="24"/>
      <c r="I611" s="57"/>
      <c r="J611" s="57"/>
      <c r="K611" s="57"/>
      <c r="L611" s="57"/>
      <c r="M611" s="57"/>
      <c r="N611" s="57"/>
      <c r="O611" s="57"/>
      <c r="P611" s="57"/>
      <c r="Q611" s="57"/>
      <c r="R611" s="57"/>
      <c r="S611" s="57"/>
      <c r="T611" s="57"/>
      <c r="U611" s="57"/>
      <c r="V611" s="57"/>
      <c r="W611" s="57"/>
      <c r="X611" s="57"/>
      <c r="Y611" s="57"/>
      <c r="Z611" s="57"/>
      <c r="AA611" s="57"/>
      <c r="AB611" s="21"/>
    </row>
    <row r="612" spans="1:28" s="70" customFormat="1">
      <c r="A612" s="78">
        <f>Visits!A$79</f>
        <v>0</v>
      </c>
      <c r="B612" s="68"/>
      <c r="C612" s="69"/>
      <c r="D612" s="69"/>
      <c r="E612" s="49">
        <f>Visits!E$79</f>
        <v>0</v>
      </c>
      <c r="F612" s="76" t="s">
        <v>62</v>
      </c>
      <c r="G612" s="75"/>
      <c r="H612" s="79"/>
      <c r="I612" s="75"/>
      <c r="J612" s="75"/>
      <c r="K612" s="75"/>
      <c r="L612" s="75"/>
      <c r="M612" s="75"/>
      <c r="N612" s="75"/>
      <c r="O612" s="75"/>
      <c r="P612" s="75"/>
      <c r="Q612" s="75"/>
      <c r="R612" s="75"/>
      <c r="S612" s="75"/>
      <c r="T612" s="75"/>
      <c r="U612" s="75"/>
      <c r="V612" s="75"/>
      <c r="W612" s="75"/>
      <c r="X612" s="75"/>
      <c r="Y612" s="75"/>
      <c r="Z612" s="75"/>
      <c r="AA612" s="75"/>
      <c r="AB612" s="80"/>
    </row>
    <row r="613" spans="1:28">
      <c r="A613" s="25">
        <f>Visits!A$80</f>
        <v>0</v>
      </c>
      <c r="B613" s="11">
        <f>Visits!B$80</f>
        <v>0</v>
      </c>
      <c r="C613" s="14"/>
      <c r="D613" s="14"/>
      <c r="E613" s="14"/>
      <c r="F613" s="20" t="s">
        <v>61</v>
      </c>
      <c r="G613" s="57"/>
      <c r="H613" s="24"/>
      <c r="I613" s="57"/>
      <c r="J613" s="57"/>
      <c r="K613" s="57"/>
      <c r="L613" s="57"/>
      <c r="M613" s="57"/>
      <c r="N613" s="57"/>
      <c r="O613" s="57"/>
      <c r="P613" s="57"/>
      <c r="Q613" s="57"/>
      <c r="R613" s="57"/>
      <c r="S613" s="57"/>
      <c r="T613" s="57"/>
      <c r="U613" s="57"/>
      <c r="V613" s="57"/>
      <c r="W613" s="57"/>
      <c r="X613" s="57"/>
      <c r="Y613" s="57"/>
      <c r="Z613" s="57"/>
      <c r="AA613" s="57"/>
    </row>
    <row r="614" spans="1:28">
      <c r="A614" s="25">
        <f>Visits!A$80</f>
        <v>0</v>
      </c>
      <c r="B614" s="11">
        <f>Visits!B$80</f>
        <v>0</v>
      </c>
      <c r="C614" s="17"/>
      <c r="D614" s="17"/>
      <c r="E614" s="17"/>
      <c r="F614" s="20" t="s">
        <v>62</v>
      </c>
      <c r="G614" s="57"/>
      <c r="H614" s="24"/>
      <c r="I614" s="57"/>
      <c r="J614" s="57"/>
      <c r="K614" s="57"/>
      <c r="L614" s="57"/>
      <c r="M614" s="57"/>
      <c r="N614" s="57"/>
      <c r="O614" s="57"/>
      <c r="P614" s="57"/>
      <c r="Q614" s="57"/>
      <c r="R614" s="57"/>
      <c r="S614" s="57"/>
      <c r="T614" s="57"/>
      <c r="U614" s="57"/>
      <c r="V614" s="57"/>
      <c r="W614" s="57"/>
      <c r="X614" s="57"/>
      <c r="Y614" s="57"/>
      <c r="Z614" s="57"/>
      <c r="AA614" s="57"/>
    </row>
    <row r="615" spans="1:28">
      <c r="A615" s="25">
        <f>Visits!A$80</f>
        <v>0</v>
      </c>
      <c r="B615" s="13"/>
      <c r="C615" s="15">
        <f>Visits!C$80</f>
        <v>0</v>
      </c>
      <c r="D615" s="14"/>
      <c r="E615" s="14"/>
      <c r="F615" s="20" t="s">
        <v>61</v>
      </c>
      <c r="G615" s="57"/>
      <c r="H615" s="24"/>
      <c r="I615" s="57"/>
      <c r="J615" s="57"/>
      <c r="K615" s="57"/>
      <c r="L615" s="57"/>
      <c r="M615" s="57"/>
      <c r="N615" s="57"/>
      <c r="O615" s="57"/>
      <c r="P615" s="57"/>
      <c r="Q615" s="57"/>
      <c r="R615" s="57"/>
      <c r="S615" s="57"/>
      <c r="T615" s="57"/>
      <c r="U615" s="57"/>
      <c r="V615" s="57"/>
      <c r="W615" s="57"/>
      <c r="X615" s="57"/>
      <c r="Y615" s="57"/>
      <c r="Z615" s="57"/>
      <c r="AA615" s="57"/>
    </row>
    <row r="616" spans="1:28">
      <c r="A616" s="25">
        <f>Visits!A$80</f>
        <v>0</v>
      </c>
      <c r="B616" s="13"/>
      <c r="C616" s="15">
        <f>Visits!C$80</f>
        <v>0</v>
      </c>
      <c r="D616" s="14"/>
      <c r="E616" s="14"/>
      <c r="F616" s="20" t="s">
        <v>62</v>
      </c>
      <c r="G616" s="57"/>
      <c r="H616" s="24"/>
      <c r="I616" s="57"/>
      <c r="J616" s="57"/>
      <c r="K616" s="57"/>
      <c r="L616" s="57"/>
      <c r="M616" s="57"/>
      <c r="N616" s="57"/>
      <c r="O616" s="57"/>
      <c r="P616" s="57"/>
      <c r="Q616" s="57"/>
      <c r="R616" s="57"/>
      <c r="S616" s="57"/>
      <c r="T616" s="57"/>
      <c r="U616" s="57"/>
      <c r="V616" s="57"/>
      <c r="W616" s="57"/>
      <c r="X616" s="57"/>
      <c r="Y616" s="57"/>
      <c r="Z616" s="57"/>
      <c r="AA616" s="57"/>
    </row>
    <row r="617" spans="1:28">
      <c r="A617" s="25">
        <f>Visits!A$80</f>
        <v>0</v>
      </c>
      <c r="B617" s="13"/>
      <c r="C617" s="14"/>
      <c r="D617" s="15">
        <f>Visits!D$80</f>
        <v>0</v>
      </c>
      <c r="E617" s="14"/>
      <c r="F617" s="20" t="s">
        <v>61</v>
      </c>
      <c r="G617" s="57"/>
      <c r="H617" s="24"/>
      <c r="I617" s="57"/>
      <c r="J617" s="57"/>
      <c r="K617" s="57"/>
      <c r="L617" s="57"/>
      <c r="M617" s="57"/>
      <c r="N617" s="57"/>
      <c r="O617" s="57"/>
      <c r="P617" s="57"/>
      <c r="Q617" s="57"/>
      <c r="R617" s="57"/>
      <c r="S617" s="57"/>
      <c r="T617" s="57"/>
      <c r="U617" s="57"/>
      <c r="V617" s="57"/>
      <c r="W617" s="57"/>
      <c r="X617" s="57"/>
      <c r="Y617" s="57"/>
      <c r="Z617" s="57"/>
      <c r="AA617" s="57"/>
    </row>
    <row r="618" spans="1:28">
      <c r="A618" s="25">
        <f>Visits!A$80</f>
        <v>0</v>
      </c>
      <c r="B618" s="13"/>
      <c r="C618" s="14"/>
      <c r="D618" s="15">
        <f>Visits!D$80</f>
        <v>0</v>
      </c>
      <c r="E618" s="14"/>
      <c r="F618" s="20" t="s">
        <v>62</v>
      </c>
      <c r="G618" s="57"/>
      <c r="H618" s="24"/>
      <c r="I618" s="57"/>
      <c r="J618" s="57"/>
      <c r="K618" s="57"/>
      <c r="L618" s="57"/>
      <c r="M618" s="57"/>
      <c r="N618" s="57"/>
      <c r="O618" s="57"/>
      <c r="P618" s="57"/>
      <c r="Q618" s="57"/>
      <c r="R618" s="57"/>
      <c r="S618" s="57"/>
      <c r="T618" s="57"/>
      <c r="U618" s="57"/>
      <c r="V618" s="57"/>
      <c r="W618" s="57"/>
      <c r="X618" s="57"/>
      <c r="Y618" s="57"/>
      <c r="Z618" s="57"/>
      <c r="AA618" s="57"/>
    </row>
    <row r="619" spans="1:28">
      <c r="A619" s="25">
        <f>Visits!A$80</f>
        <v>0</v>
      </c>
      <c r="B619" s="13"/>
      <c r="C619" s="14"/>
      <c r="D619" s="14"/>
      <c r="E619" s="15">
        <f>Visits!E$80</f>
        <v>0</v>
      </c>
      <c r="F619" s="20" t="s">
        <v>61</v>
      </c>
      <c r="G619" s="57"/>
      <c r="H619" s="24"/>
      <c r="I619" s="57"/>
      <c r="J619" s="57"/>
      <c r="K619" s="57"/>
      <c r="L619" s="57"/>
      <c r="M619" s="57"/>
      <c r="N619" s="57"/>
      <c r="O619" s="57"/>
      <c r="P619" s="57"/>
      <c r="Q619" s="57"/>
      <c r="R619" s="57"/>
      <c r="S619" s="57"/>
      <c r="T619" s="57"/>
      <c r="U619" s="57"/>
      <c r="V619" s="57"/>
      <c r="W619" s="57"/>
      <c r="X619" s="57"/>
      <c r="Y619" s="57"/>
      <c r="Z619" s="57"/>
      <c r="AA619" s="57"/>
    </row>
    <row r="620" spans="1:28" s="70" customFormat="1">
      <c r="A620" s="48">
        <f>Visits!A$80</f>
        <v>0</v>
      </c>
      <c r="B620" s="68"/>
      <c r="C620" s="69"/>
      <c r="D620" s="69"/>
      <c r="E620" s="49">
        <f>Visits!E$80</f>
        <v>0</v>
      </c>
      <c r="F620" s="76" t="s">
        <v>62</v>
      </c>
      <c r="G620" s="75"/>
      <c r="H620" s="79"/>
      <c r="I620" s="75"/>
      <c r="J620" s="75"/>
      <c r="K620" s="75"/>
      <c r="L620" s="75"/>
      <c r="M620" s="75"/>
      <c r="N620" s="75"/>
      <c r="O620" s="75"/>
      <c r="P620" s="75"/>
      <c r="Q620" s="75"/>
      <c r="R620" s="75"/>
      <c r="S620" s="75"/>
      <c r="T620" s="75"/>
      <c r="U620" s="75"/>
      <c r="V620" s="75"/>
      <c r="W620" s="75"/>
      <c r="X620" s="75"/>
      <c r="Y620" s="75"/>
      <c r="Z620" s="75"/>
      <c r="AA620" s="75"/>
    </row>
    <row r="621" spans="1:28">
      <c r="A621" s="32">
        <f>Visits!A$81</f>
        <v>0</v>
      </c>
      <c r="B621" s="11">
        <f>Visits!B$81</f>
        <v>0</v>
      </c>
      <c r="C621" s="14"/>
      <c r="D621" s="14"/>
      <c r="E621" s="14"/>
      <c r="F621" s="20" t="s">
        <v>61</v>
      </c>
      <c r="G621" s="57"/>
      <c r="H621" s="24"/>
      <c r="I621" s="57"/>
      <c r="J621" s="57"/>
      <c r="K621" s="57"/>
      <c r="L621" s="57"/>
      <c r="M621" s="57"/>
      <c r="N621" s="57"/>
      <c r="O621" s="57"/>
      <c r="P621" s="57"/>
      <c r="Q621" s="57"/>
      <c r="R621" s="57"/>
      <c r="S621" s="57"/>
      <c r="T621" s="57"/>
      <c r="U621" s="57"/>
      <c r="V621" s="57"/>
      <c r="W621" s="57"/>
      <c r="X621" s="57"/>
      <c r="Y621" s="57"/>
      <c r="Z621" s="57"/>
      <c r="AA621" s="57"/>
      <c r="AB621" s="21"/>
    </row>
    <row r="622" spans="1:28">
      <c r="A622" s="32">
        <f>Visits!A$81</f>
        <v>0</v>
      </c>
      <c r="B622" s="11">
        <f>Visits!B$81</f>
        <v>0</v>
      </c>
      <c r="C622" s="17"/>
      <c r="D622" s="17"/>
      <c r="E622" s="17"/>
      <c r="F622" s="20" t="s">
        <v>62</v>
      </c>
      <c r="G622" s="57"/>
      <c r="H622" s="24"/>
      <c r="I622" s="57"/>
      <c r="J622" s="57"/>
      <c r="K622" s="57"/>
      <c r="L622" s="57"/>
      <c r="M622" s="57"/>
      <c r="N622" s="57"/>
      <c r="O622" s="57"/>
      <c r="P622" s="57"/>
      <c r="Q622" s="57"/>
      <c r="R622" s="57"/>
      <c r="S622" s="57"/>
      <c r="T622" s="57"/>
      <c r="U622" s="57"/>
      <c r="V622" s="57"/>
      <c r="W622" s="57"/>
      <c r="X622" s="57"/>
      <c r="Y622" s="57"/>
      <c r="Z622" s="57"/>
      <c r="AA622" s="57"/>
      <c r="AB622" s="21"/>
    </row>
    <row r="623" spans="1:28">
      <c r="A623" s="32">
        <f>Visits!A$81</f>
        <v>0</v>
      </c>
      <c r="B623" s="13"/>
      <c r="C623" s="15">
        <f>Visits!C$81</f>
        <v>0</v>
      </c>
      <c r="D623" s="14"/>
      <c r="E623" s="14"/>
      <c r="F623" s="20" t="s">
        <v>61</v>
      </c>
      <c r="G623" s="57"/>
      <c r="H623" s="24"/>
      <c r="I623" s="57"/>
      <c r="J623" s="57"/>
      <c r="K623" s="57"/>
      <c r="L623" s="57"/>
      <c r="M623" s="57"/>
      <c r="N623" s="57"/>
      <c r="O623" s="57"/>
      <c r="P623" s="57"/>
      <c r="Q623" s="57"/>
      <c r="R623" s="57"/>
      <c r="S623" s="57"/>
      <c r="T623" s="57"/>
      <c r="U623" s="57"/>
      <c r="V623" s="57"/>
      <c r="W623" s="57"/>
      <c r="X623" s="57"/>
      <c r="Y623" s="57"/>
      <c r="Z623" s="57"/>
      <c r="AA623" s="57"/>
      <c r="AB623" s="21"/>
    </row>
    <row r="624" spans="1:28">
      <c r="A624" s="32">
        <f>Visits!A$81</f>
        <v>0</v>
      </c>
      <c r="B624" s="13"/>
      <c r="C624" s="15">
        <f>Visits!C$81</f>
        <v>0</v>
      </c>
      <c r="D624" s="14"/>
      <c r="E624" s="14"/>
      <c r="F624" s="20" t="s">
        <v>62</v>
      </c>
      <c r="G624" s="57"/>
      <c r="H624" s="24"/>
      <c r="I624" s="57"/>
      <c r="J624" s="57"/>
      <c r="K624" s="57"/>
      <c r="L624" s="57"/>
      <c r="M624" s="57"/>
      <c r="N624" s="57"/>
      <c r="O624" s="57"/>
      <c r="P624" s="57"/>
      <c r="Q624" s="57"/>
      <c r="R624" s="57"/>
      <c r="S624" s="57"/>
      <c r="T624" s="57"/>
      <c r="U624" s="57"/>
      <c r="V624" s="57"/>
      <c r="W624" s="57"/>
      <c r="X624" s="57"/>
      <c r="Y624" s="57"/>
      <c r="Z624" s="57"/>
      <c r="AA624" s="57"/>
      <c r="AB624" s="21"/>
    </row>
    <row r="625" spans="1:28">
      <c r="A625" s="32">
        <f>Visits!A$81</f>
        <v>0</v>
      </c>
      <c r="B625" s="13"/>
      <c r="C625" s="14"/>
      <c r="D625" s="15">
        <f>Visits!D$81</f>
        <v>0</v>
      </c>
      <c r="E625" s="14"/>
      <c r="F625" s="20" t="s">
        <v>61</v>
      </c>
      <c r="G625" s="57"/>
      <c r="H625" s="24"/>
      <c r="I625" s="57"/>
      <c r="J625" s="57"/>
      <c r="K625" s="57"/>
      <c r="L625" s="57"/>
      <c r="M625" s="57"/>
      <c r="N625" s="57"/>
      <c r="O625" s="57"/>
      <c r="P625" s="57"/>
      <c r="Q625" s="57"/>
      <c r="R625" s="57"/>
      <c r="S625" s="57"/>
      <c r="T625" s="57"/>
      <c r="U625" s="57"/>
      <c r="V625" s="57"/>
      <c r="W625" s="57"/>
      <c r="X625" s="57"/>
      <c r="Y625" s="57"/>
      <c r="Z625" s="57"/>
      <c r="AA625" s="57"/>
      <c r="AB625" s="21"/>
    </row>
    <row r="626" spans="1:28">
      <c r="A626" s="32">
        <f>Visits!A$81</f>
        <v>0</v>
      </c>
      <c r="B626" s="13"/>
      <c r="C626" s="14"/>
      <c r="D626" s="15">
        <f>Visits!D$81</f>
        <v>0</v>
      </c>
      <c r="E626" s="14"/>
      <c r="F626" s="20" t="s">
        <v>62</v>
      </c>
      <c r="G626" s="57"/>
      <c r="H626" s="24"/>
      <c r="I626" s="57"/>
      <c r="J626" s="57"/>
      <c r="K626" s="57"/>
      <c r="L626" s="57"/>
      <c r="M626" s="57"/>
      <c r="N626" s="57"/>
      <c r="O626" s="57"/>
      <c r="P626" s="57"/>
      <c r="Q626" s="57"/>
      <c r="R626" s="57"/>
      <c r="S626" s="57"/>
      <c r="T626" s="57"/>
      <c r="U626" s="57"/>
      <c r="V626" s="57"/>
      <c r="W626" s="57"/>
      <c r="X626" s="57"/>
      <c r="Y626" s="57"/>
      <c r="Z626" s="57"/>
      <c r="AA626" s="57"/>
      <c r="AB626" s="21"/>
    </row>
    <row r="627" spans="1:28">
      <c r="A627" s="32">
        <f>Visits!A$81</f>
        <v>0</v>
      </c>
      <c r="B627" s="13"/>
      <c r="C627" s="14"/>
      <c r="D627" s="14"/>
      <c r="E627" s="15">
        <f>Visits!E$81</f>
        <v>0</v>
      </c>
      <c r="F627" s="20" t="s">
        <v>61</v>
      </c>
      <c r="G627" s="57"/>
      <c r="H627" s="24"/>
      <c r="I627" s="57"/>
      <c r="J627" s="57"/>
      <c r="K627" s="57"/>
      <c r="L627" s="57"/>
      <c r="M627" s="57"/>
      <c r="N627" s="57"/>
      <c r="O627" s="57"/>
      <c r="P627" s="57"/>
      <c r="Q627" s="57"/>
      <c r="R627" s="57"/>
      <c r="S627" s="57"/>
      <c r="T627" s="57"/>
      <c r="U627" s="57"/>
      <c r="V627" s="57"/>
      <c r="W627" s="57"/>
      <c r="X627" s="57"/>
      <c r="Y627" s="57"/>
      <c r="Z627" s="57"/>
      <c r="AA627" s="57"/>
      <c r="AB627" s="21"/>
    </row>
    <row r="628" spans="1:28" s="70" customFormat="1">
      <c r="A628" s="78">
        <f>Visits!A$81</f>
        <v>0</v>
      </c>
      <c r="B628" s="68"/>
      <c r="C628" s="69"/>
      <c r="D628" s="69"/>
      <c r="E628" s="49">
        <f>Visits!E$81</f>
        <v>0</v>
      </c>
      <c r="F628" s="76" t="s">
        <v>62</v>
      </c>
      <c r="G628" s="75"/>
      <c r="H628" s="79"/>
      <c r="I628" s="75"/>
      <c r="J628" s="75"/>
      <c r="K628" s="75"/>
      <c r="L628" s="75"/>
      <c r="M628" s="75"/>
      <c r="N628" s="75"/>
      <c r="O628" s="75"/>
      <c r="P628" s="75"/>
      <c r="Q628" s="75"/>
      <c r="R628" s="75"/>
      <c r="S628" s="75"/>
      <c r="T628" s="75"/>
      <c r="U628" s="75"/>
      <c r="V628" s="75"/>
      <c r="W628" s="75"/>
      <c r="X628" s="75"/>
      <c r="Y628" s="75"/>
      <c r="Z628" s="75"/>
      <c r="AA628" s="75"/>
      <c r="AB628" s="80"/>
    </row>
    <row r="629" spans="1:28">
      <c r="A629" s="25">
        <f>Visits!A$82</f>
        <v>0</v>
      </c>
      <c r="B629" s="11">
        <f>Visits!B$82</f>
        <v>0</v>
      </c>
      <c r="C629" s="14"/>
      <c r="D629" s="14"/>
      <c r="E629" s="14"/>
      <c r="F629" s="20" t="s">
        <v>61</v>
      </c>
      <c r="G629" s="57"/>
      <c r="H629" s="24"/>
      <c r="I629" s="57"/>
      <c r="J629" s="57"/>
      <c r="K629" s="57"/>
      <c r="L629" s="57"/>
      <c r="M629" s="57"/>
      <c r="N629" s="57"/>
      <c r="O629" s="57"/>
      <c r="P629" s="57"/>
      <c r="Q629" s="57"/>
      <c r="R629" s="57"/>
      <c r="S629" s="57"/>
      <c r="T629" s="57"/>
      <c r="U629" s="57"/>
      <c r="V629" s="57"/>
      <c r="W629" s="57"/>
      <c r="X629" s="57"/>
      <c r="Y629" s="57"/>
      <c r="Z629" s="57"/>
      <c r="AA629" s="57"/>
    </row>
    <row r="630" spans="1:28">
      <c r="A630" s="25">
        <f>Visits!A$82</f>
        <v>0</v>
      </c>
      <c r="B630" s="11">
        <f>Visits!B$82</f>
        <v>0</v>
      </c>
      <c r="C630" s="17"/>
      <c r="D630" s="17"/>
      <c r="E630" s="17"/>
      <c r="F630" s="20" t="s">
        <v>62</v>
      </c>
      <c r="G630" s="57"/>
      <c r="H630" s="24"/>
      <c r="I630" s="57"/>
      <c r="J630" s="57"/>
      <c r="K630" s="57"/>
      <c r="L630" s="57"/>
      <c r="M630" s="57"/>
      <c r="N630" s="57"/>
      <c r="O630" s="57"/>
      <c r="P630" s="57"/>
      <c r="Q630" s="57"/>
      <c r="R630" s="57"/>
      <c r="S630" s="57"/>
      <c r="T630" s="57"/>
      <c r="U630" s="57"/>
      <c r="V630" s="57"/>
      <c r="W630" s="57"/>
      <c r="X630" s="57"/>
      <c r="Y630" s="57"/>
      <c r="Z630" s="57"/>
      <c r="AA630" s="57"/>
    </row>
    <row r="631" spans="1:28">
      <c r="A631" s="25">
        <f>Visits!A$82</f>
        <v>0</v>
      </c>
      <c r="B631" s="13"/>
      <c r="C631" s="15">
        <f>Visits!C$82</f>
        <v>0</v>
      </c>
      <c r="D631" s="14"/>
      <c r="E631" s="14"/>
      <c r="F631" s="20" t="s">
        <v>61</v>
      </c>
      <c r="G631" s="57"/>
      <c r="H631" s="24"/>
      <c r="I631" s="57"/>
      <c r="J631" s="57"/>
      <c r="K631" s="57"/>
      <c r="L631" s="57"/>
      <c r="M631" s="57"/>
      <c r="N631" s="57"/>
      <c r="O631" s="57"/>
      <c r="P631" s="57"/>
      <c r="Q631" s="57"/>
      <c r="R631" s="57"/>
      <c r="S631" s="57"/>
      <c r="T631" s="57"/>
      <c r="U631" s="57"/>
      <c r="V631" s="57"/>
      <c r="W631" s="57"/>
      <c r="X631" s="57"/>
      <c r="Y631" s="57"/>
      <c r="Z631" s="57"/>
      <c r="AA631" s="57"/>
    </row>
    <row r="632" spans="1:28">
      <c r="A632" s="25">
        <f>Visits!A$82</f>
        <v>0</v>
      </c>
      <c r="B632" s="13"/>
      <c r="C632" s="15">
        <f>Visits!C$82</f>
        <v>0</v>
      </c>
      <c r="D632" s="14"/>
      <c r="E632" s="14"/>
      <c r="F632" s="20" t="s">
        <v>62</v>
      </c>
      <c r="G632" s="57"/>
      <c r="H632" s="24"/>
      <c r="I632" s="57"/>
      <c r="J632" s="57"/>
      <c r="K632" s="57"/>
      <c r="L632" s="57"/>
      <c r="M632" s="57"/>
      <c r="N632" s="57"/>
      <c r="O632" s="57"/>
      <c r="P632" s="57"/>
      <c r="Q632" s="57"/>
      <c r="R632" s="57"/>
      <c r="S632" s="57"/>
      <c r="T632" s="57"/>
      <c r="U632" s="57"/>
      <c r="V632" s="57"/>
      <c r="W632" s="57"/>
      <c r="X632" s="57"/>
      <c r="Y632" s="57"/>
      <c r="Z632" s="57"/>
      <c r="AA632" s="57"/>
    </row>
    <row r="633" spans="1:28">
      <c r="A633" s="25">
        <f>Visits!A$82</f>
        <v>0</v>
      </c>
      <c r="B633" s="13"/>
      <c r="C633" s="14"/>
      <c r="D633" s="15">
        <f>Visits!D$82</f>
        <v>0</v>
      </c>
      <c r="E633" s="14"/>
      <c r="F633" s="20" t="s">
        <v>61</v>
      </c>
      <c r="G633" s="57"/>
      <c r="H633" s="24"/>
      <c r="I633" s="57"/>
      <c r="J633" s="57"/>
      <c r="K633" s="57"/>
      <c r="L633" s="57"/>
      <c r="M633" s="57"/>
      <c r="N633" s="57"/>
      <c r="O633" s="57"/>
      <c r="P633" s="57"/>
      <c r="Q633" s="57"/>
      <c r="R633" s="57"/>
      <c r="S633" s="57"/>
      <c r="T633" s="57"/>
      <c r="U633" s="57"/>
      <c r="V633" s="57"/>
      <c r="W633" s="57"/>
      <c r="X633" s="57"/>
      <c r="Y633" s="57"/>
      <c r="Z633" s="57"/>
      <c r="AA633" s="57"/>
    </row>
    <row r="634" spans="1:28">
      <c r="A634" s="25">
        <f>Visits!A$82</f>
        <v>0</v>
      </c>
      <c r="B634" s="13"/>
      <c r="C634" s="14"/>
      <c r="D634" s="15">
        <f>Visits!D$82</f>
        <v>0</v>
      </c>
      <c r="E634" s="14"/>
      <c r="F634" s="20" t="s">
        <v>62</v>
      </c>
      <c r="G634" s="57"/>
      <c r="H634" s="24"/>
      <c r="I634" s="57"/>
      <c r="J634" s="57"/>
      <c r="K634" s="57"/>
      <c r="L634" s="57"/>
      <c r="M634" s="57"/>
      <c r="N634" s="57"/>
      <c r="O634" s="57"/>
      <c r="P634" s="57"/>
      <c r="Q634" s="57"/>
      <c r="R634" s="57"/>
      <c r="S634" s="57"/>
      <c r="T634" s="57"/>
      <c r="U634" s="57"/>
      <c r="V634" s="57"/>
      <c r="W634" s="57"/>
      <c r="X634" s="57"/>
      <c r="Y634" s="57"/>
      <c r="Z634" s="57"/>
      <c r="AA634" s="57"/>
    </row>
    <row r="635" spans="1:28">
      <c r="A635" s="25">
        <f>Visits!A$82</f>
        <v>0</v>
      </c>
      <c r="B635" s="13"/>
      <c r="C635" s="14"/>
      <c r="D635" s="14"/>
      <c r="E635" s="15">
        <f>Visits!E$82</f>
        <v>0</v>
      </c>
      <c r="F635" s="20" t="s">
        <v>61</v>
      </c>
      <c r="G635" s="57"/>
      <c r="H635" s="24"/>
      <c r="I635" s="57"/>
      <c r="J635" s="57"/>
      <c r="K635" s="57"/>
      <c r="L635" s="57"/>
      <c r="M635" s="57"/>
      <c r="N635" s="57"/>
      <c r="O635" s="57"/>
      <c r="P635" s="57"/>
      <c r="Q635" s="57"/>
      <c r="R635" s="57"/>
      <c r="S635" s="57"/>
      <c r="T635" s="57"/>
      <c r="U635" s="57"/>
      <c r="V635" s="57"/>
      <c r="W635" s="57"/>
      <c r="X635" s="57"/>
      <c r="Y635" s="57"/>
      <c r="Z635" s="57"/>
      <c r="AA635" s="57"/>
    </row>
    <row r="636" spans="1:28" s="70" customFormat="1">
      <c r="A636" s="48">
        <f>Visits!A$82</f>
        <v>0</v>
      </c>
      <c r="B636" s="68"/>
      <c r="C636" s="69"/>
      <c r="D636" s="69"/>
      <c r="E636" s="49">
        <f>Visits!E$82</f>
        <v>0</v>
      </c>
      <c r="F636" s="76" t="s">
        <v>62</v>
      </c>
      <c r="G636" s="75"/>
      <c r="H636" s="79"/>
      <c r="I636" s="75"/>
      <c r="J636" s="75"/>
      <c r="K636" s="75"/>
      <c r="L636" s="75"/>
      <c r="M636" s="75"/>
      <c r="N636" s="75"/>
      <c r="O636" s="75"/>
      <c r="P636" s="75"/>
      <c r="Q636" s="75"/>
      <c r="R636" s="75"/>
      <c r="S636" s="75"/>
      <c r="T636" s="75"/>
      <c r="U636" s="75"/>
      <c r="V636" s="75"/>
      <c r="W636" s="75"/>
      <c r="X636" s="75"/>
      <c r="Y636" s="75"/>
      <c r="Z636" s="75"/>
      <c r="AA636" s="75"/>
    </row>
    <row r="637" spans="1:28">
      <c r="A637" s="32">
        <f>Visits!A$83</f>
        <v>0</v>
      </c>
      <c r="B637" s="11">
        <f>Visits!B$83</f>
        <v>0</v>
      </c>
      <c r="C637" s="14"/>
      <c r="D637" s="14"/>
      <c r="E637" s="14"/>
      <c r="F637" s="20" t="s">
        <v>61</v>
      </c>
      <c r="G637" s="57"/>
      <c r="H637" s="24"/>
      <c r="I637" s="57"/>
      <c r="J637" s="57"/>
      <c r="K637" s="57"/>
      <c r="L637" s="57"/>
      <c r="M637" s="57"/>
      <c r="N637" s="57"/>
      <c r="O637" s="57"/>
      <c r="P637" s="57"/>
      <c r="Q637" s="57"/>
      <c r="R637" s="57"/>
      <c r="S637" s="57"/>
      <c r="T637" s="57"/>
      <c r="U637" s="57"/>
      <c r="V637" s="57"/>
      <c r="W637" s="57"/>
      <c r="X637" s="57"/>
      <c r="Y637" s="57"/>
      <c r="Z637" s="57"/>
      <c r="AA637" s="57"/>
      <c r="AB637" s="21"/>
    </row>
    <row r="638" spans="1:28">
      <c r="A638" s="32">
        <f>Visits!A$83</f>
        <v>0</v>
      </c>
      <c r="B638" s="11">
        <f>Visits!B$83</f>
        <v>0</v>
      </c>
      <c r="C638" s="17"/>
      <c r="D638" s="17"/>
      <c r="E638" s="17"/>
      <c r="F638" s="20" t="s">
        <v>62</v>
      </c>
      <c r="G638" s="57"/>
      <c r="H638" s="24"/>
      <c r="I638" s="57"/>
      <c r="J638" s="57"/>
      <c r="K638" s="57"/>
      <c r="L638" s="57"/>
      <c r="M638" s="57"/>
      <c r="N638" s="57"/>
      <c r="O638" s="57"/>
      <c r="P638" s="57"/>
      <c r="Q638" s="57"/>
      <c r="R638" s="57"/>
      <c r="S638" s="57"/>
      <c r="T638" s="57"/>
      <c r="U638" s="57"/>
      <c r="V638" s="57"/>
      <c r="W638" s="57"/>
      <c r="X638" s="57"/>
      <c r="Y638" s="57"/>
      <c r="Z638" s="57"/>
      <c r="AA638" s="57"/>
      <c r="AB638" s="21"/>
    </row>
    <row r="639" spans="1:28">
      <c r="A639" s="32">
        <f>Visits!A$83</f>
        <v>0</v>
      </c>
      <c r="B639" s="13"/>
      <c r="C639" s="15">
        <f>Visits!C$83</f>
        <v>0</v>
      </c>
      <c r="D639" s="14"/>
      <c r="E639" s="14"/>
      <c r="F639" s="20" t="s">
        <v>61</v>
      </c>
      <c r="G639" s="57"/>
      <c r="H639" s="24"/>
      <c r="I639" s="57"/>
      <c r="J639" s="57"/>
      <c r="K639" s="57"/>
      <c r="L639" s="57"/>
      <c r="M639" s="57"/>
      <c r="N639" s="57"/>
      <c r="O639" s="57"/>
      <c r="P639" s="57"/>
      <c r="Q639" s="57"/>
      <c r="R639" s="57"/>
      <c r="S639" s="57"/>
      <c r="T639" s="57"/>
      <c r="U639" s="57"/>
      <c r="V639" s="57"/>
      <c r="W639" s="57"/>
      <c r="X639" s="57"/>
      <c r="Y639" s="57"/>
      <c r="Z639" s="57"/>
      <c r="AA639" s="57"/>
      <c r="AB639" s="21"/>
    </row>
    <row r="640" spans="1:28">
      <c r="A640" s="32">
        <f>Visits!A$83</f>
        <v>0</v>
      </c>
      <c r="B640" s="13"/>
      <c r="C640" s="15">
        <f>Visits!C$83</f>
        <v>0</v>
      </c>
      <c r="D640" s="14"/>
      <c r="E640" s="14"/>
      <c r="F640" s="20" t="s">
        <v>62</v>
      </c>
      <c r="G640" s="57"/>
      <c r="H640" s="24"/>
      <c r="I640" s="57"/>
      <c r="J640" s="57"/>
      <c r="K640" s="57"/>
      <c r="L640" s="57"/>
      <c r="M640" s="57"/>
      <c r="N640" s="57"/>
      <c r="O640" s="57"/>
      <c r="P640" s="57"/>
      <c r="Q640" s="57"/>
      <c r="R640" s="57"/>
      <c r="S640" s="57"/>
      <c r="T640" s="57"/>
      <c r="U640" s="57"/>
      <c r="V640" s="57"/>
      <c r="W640" s="57"/>
      <c r="X640" s="57"/>
      <c r="Y640" s="57"/>
      <c r="Z640" s="57"/>
      <c r="AA640" s="57"/>
      <c r="AB640" s="21"/>
    </row>
    <row r="641" spans="1:28">
      <c r="A641" s="32">
        <f>Visits!A$83</f>
        <v>0</v>
      </c>
      <c r="B641" s="13"/>
      <c r="C641" s="14"/>
      <c r="D641" s="15">
        <f>Visits!D$83</f>
        <v>0</v>
      </c>
      <c r="E641" s="14"/>
      <c r="F641" s="20" t="s">
        <v>61</v>
      </c>
      <c r="G641" s="57"/>
      <c r="H641" s="24"/>
      <c r="I641" s="57"/>
      <c r="J641" s="57"/>
      <c r="K641" s="57"/>
      <c r="L641" s="57"/>
      <c r="M641" s="57"/>
      <c r="N641" s="57"/>
      <c r="O641" s="57"/>
      <c r="P641" s="57"/>
      <c r="Q641" s="57"/>
      <c r="R641" s="57"/>
      <c r="S641" s="57"/>
      <c r="T641" s="57"/>
      <c r="U641" s="57"/>
      <c r="V641" s="57"/>
      <c r="W641" s="57"/>
      <c r="X641" s="57"/>
      <c r="Y641" s="57"/>
      <c r="Z641" s="57"/>
      <c r="AA641" s="57"/>
      <c r="AB641" s="21"/>
    </row>
    <row r="642" spans="1:28">
      <c r="A642" s="32">
        <f>Visits!A$83</f>
        <v>0</v>
      </c>
      <c r="B642" s="13"/>
      <c r="C642" s="14"/>
      <c r="D642" s="15">
        <f>Visits!D$83</f>
        <v>0</v>
      </c>
      <c r="E642" s="14"/>
      <c r="F642" s="20" t="s">
        <v>62</v>
      </c>
      <c r="G642" s="57"/>
      <c r="H642" s="24"/>
      <c r="I642" s="57"/>
      <c r="J642" s="57"/>
      <c r="K642" s="57"/>
      <c r="L642" s="57"/>
      <c r="M642" s="57"/>
      <c r="N642" s="57"/>
      <c r="O642" s="57"/>
      <c r="P642" s="57"/>
      <c r="Q642" s="57"/>
      <c r="R642" s="57"/>
      <c r="S642" s="57"/>
      <c r="T642" s="57"/>
      <c r="U642" s="57"/>
      <c r="V642" s="57"/>
      <c r="W642" s="57"/>
      <c r="X642" s="57"/>
      <c r="Y642" s="57"/>
      <c r="Z642" s="57"/>
      <c r="AA642" s="57"/>
      <c r="AB642" s="21"/>
    </row>
    <row r="643" spans="1:28">
      <c r="A643" s="32">
        <f>Visits!A$83</f>
        <v>0</v>
      </c>
      <c r="B643" s="13"/>
      <c r="C643" s="14"/>
      <c r="D643" s="14"/>
      <c r="E643" s="15">
        <f>Visits!E$83</f>
        <v>0</v>
      </c>
      <c r="F643" s="20" t="s">
        <v>61</v>
      </c>
      <c r="G643" s="57"/>
      <c r="H643" s="24"/>
      <c r="I643" s="57"/>
      <c r="J643" s="57"/>
      <c r="K643" s="57"/>
      <c r="L643" s="57"/>
      <c r="M643" s="57"/>
      <c r="N643" s="57"/>
      <c r="O643" s="57"/>
      <c r="P643" s="57"/>
      <c r="Q643" s="57"/>
      <c r="R643" s="57"/>
      <c r="S643" s="57"/>
      <c r="T643" s="57"/>
      <c r="U643" s="57"/>
      <c r="V643" s="57"/>
      <c r="W643" s="57"/>
      <c r="X643" s="57"/>
      <c r="Y643" s="57"/>
      <c r="Z643" s="57"/>
      <c r="AA643" s="57"/>
      <c r="AB643" s="21"/>
    </row>
    <row r="644" spans="1:28" s="70" customFormat="1">
      <c r="A644" s="78">
        <f>Visits!A$83</f>
        <v>0</v>
      </c>
      <c r="B644" s="68"/>
      <c r="C644" s="69"/>
      <c r="D644" s="69"/>
      <c r="E644" s="49">
        <f>Visits!E$83</f>
        <v>0</v>
      </c>
      <c r="F644" s="76" t="s">
        <v>62</v>
      </c>
      <c r="G644" s="75"/>
      <c r="H644" s="79"/>
      <c r="I644" s="75"/>
      <c r="J644" s="75"/>
      <c r="K644" s="75"/>
      <c r="L644" s="75"/>
      <c r="M644" s="75"/>
      <c r="N644" s="75"/>
      <c r="O644" s="75"/>
      <c r="P644" s="75"/>
      <c r="Q644" s="75"/>
      <c r="R644" s="75"/>
      <c r="S644" s="75"/>
      <c r="T644" s="75"/>
      <c r="U644" s="75"/>
      <c r="V644" s="75"/>
      <c r="W644" s="75"/>
      <c r="X644" s="75"/>
      <c r="Y644" s="75"/>
      <c r="Z644" s="75"/>
      <c r="AA644" s="75"/>
      <c r="AB644" s="80"/>
    </row>
    <row r="645" spans="1:28">
      <c r="A645" s="25">
        <f>Visits!A$84</f>
        <v>0</v>
      </c>
      <c r="B645" s="11">
        <f>Visits!B$84</f>
        <v>0</v>
      </c>
      <c r="C645" s="14"/>
      <c r="D645" s="14"/>
      <c r="E645" s="14"/>
      <c r="F645" s="20" t="s">
        <v>61</v>
      </c>
      <c r="G645" s="57"/>
      <c r="H645" s="24"/>
      <c r="I645" s="57"/>
      <c r="J645" s="57"/>
      <c r="K645" s="57"/>
      <c r="L645" s="57"/>
      <c r="M645" s="57"/>
      <c r="N645" s="57"/>
      <c r="O645" s="57"/>
      <c r="P645" s="57"/>
      <c r="Q645" s="57"/>
      <c r="R645" s="57"/>
      <c r="S645" s="57"/>
      <c r="T645" s="57"/>
      <c r="U645" s="57"/>
      <c r="V645" s="57"/>
      <c r="W645" s="57"/>
      <c r="X645" s="57"/>
      <c r="Y645" s="57"/>
      <c r="Z645" s="57"/>
      <c r="AA645" s="57"/>
    </row>
    <row r="646" spans="1:28">
      <c r="A646" s="25">
        <f>Visits!A$84</f>
        <v>0</v>
      </c>
      <c r="B646" s="11">
        <f>Visits!B$84</f>
        <v>0</v>
      </c>
      <c r="C646" s="17"/>
      <c r="D646" s="17"/>
      <c r="E646" s="17"/>
      <c r="F646" s="20" t="s">
        <v>62</v>
      </c>
      <c r="G646" s="57"/>
      <c r="H646" s="24"/>
      <c r="I646" s="57"/>
      <c r="J646" s="57"/>
      <c r="K646" s="57"/>
      <c r="L646" s="57"/>
      <c r="M646" s="57"/>
      <c r="N646" s="57"/>
      <c r="O646" s="57"/>
      <c r="P646" s="57"/>
      <c r="Q646" s="57"/>
      <c r="R646" s="57"/>
      <c r="S646" s="57"/>
      <c r="T646" s="57"/>
      <c r="U646" s="57"/>
      <c r="V646" s="57"/>
      <c r="W646" s="57"/>
      <c r="X646" s="57"/>
      <c r="Y646" s="57"/>
      <c r="Z646" s="57"/>
      <c r="AA646" s="57"/>
    </row>
    <row r="647" spans="1:28">
      <c r="A647" s="25">
        <f>Visits!A$84</f>
        <v>0</v>
      </c>
      <c r="B647" s="13"/>
      <c r="C647" s="15">
        <f>Visits!C$84</f>
        <v>0</v>
      </c>
      <c r="D647" s="14"/>
      <c r="E647" s="14"/>
      <c r="F647" s="20" t="s">
        <v>61</v>
      </c>
      <c r="G647" s="57"/>
      <c r="H647" s="24"/>
      <c r="I647" s="57"/>
      <c r="J647" s="57"/>
      <c r="K647" s="57"/>
      <c r="L647" s="57"/>
      <c r="M647" s="57"/>
      <c r="N647" s="57"/>
      <c r="O647" s="57"/>
      <c r="P647" s="57"/>
      <c r="Q647" s="57"/>
      <c r="R647" s="57"/>
      <c r="S647" s="57"/>
      <c r="T647" s="57"/>
      <c r="U647" s="57"/>
      <c r="V647" s="57"/>
      <c r="W647" s="57"/>
      <c r="X647" s="57"/>
      <c r="Y647" s="57"/>
      <c r="Z647" s="57"/>
      <c r="AA647" s="57"/>
    </row>
    <row r="648" spans="1:28">
      <c r="A648" s="25">
        <f>Visits!A$84</f>
        <v>0</v>
      </c>
      <c r="B648" s="13"/>
      <c r="C648" s="15">
        <f>Visits!C$84</f>
        <v>0</v>
      </c>
      <c r="D648" s="14"/>
      <c r="E648" s="14"/>
      <c r="F648" s="20" t="s">
        <v>62</v>
      </c>
      <c r="G648" s="57"/>
      <c r="H648" s="24"/>
      <c r="I648" s="57"/>
      <c r="J648" s="57"/>
      <c r="K648" s="57"/>
      <c r="L648" s="57"/>
      <c r="M648" s="57"/>
      <c r="N648" s="57"/>
      <c r="O648" s="57"/>
      <c r="P648" s="57"/>
      <c r="Q648" s="57"/>
      <c r="R648" s="57"/>
      <c r="S648" s="57"/>
      <c r="T648" s="57"/>
      <c r="U648" s="57"/>
      <c r="V648" s="57"/>
      <c r="W648" s="57"/>
      <c r="X648" s="57"/>
      <c r="Y648" s="57"/>
      <c r="Z648" s="57"/>
      <c r="AA648" s="57"/>
    </row>
    <row r="649" spans="1:28">
      <c r="A649" s="25">
        <f>Visits!A$84</f>
        <v>0</v>
      </c>
      <c r="B649" s="13"/>
      <c r="C649" s="14"/>
      <c r="D649" s="15">
        <f>Visits!D$84</f>
        <v>0</v>
      </c>
      <c r="E649" s="14"/>
      <c r="F649" s="20" t="s">
        <v>61</v>
      </c>
      <c r="G649" s="57"/>
      <c r="H649" s="24"/>
      <c r="I649" s="57"/>
      <c r="J649" s="57"/>
      <c r="K649" s="57"/>
      <c r="L649" s="57"/>
      <c r="M649" s="57"/>
      <c r="N649" s="57"/>
      <c r="O649" s="57"/>
      <c r="P649" s="57"/>
      <c r="Q649" s="57"/>
      <c r="R649" s="57"/>
      <c r="S649" s="57"/>
      <c r="T649" s="57"/>
      <c r="U649" s="57"/>
      <c r="V649" s="57"/>
      <c r="W649" s="57"/>
      <c r="X649" s="57"/>
      <c r="Y649" s="57"/>
      <c r="Z649" s="57"/>
      <c r="AA649" s="57"/>
    </row>
    <row r="650" spans="1:28">
      <c r="A650" s="25">
        <f>Visits!A$84</f>
        <v>0</v>
      </c>
      <c r="B650" s="13"/>
      <c r="C650" s="14"/>
      <c r="D650" s="15">
        <f>Visits!D$84</f>
        <v>0</v>
      </c>
      <c r="E650" s="14"/>
      <c r="F650" s="20" t="s">
        <v>62</v>
      </c>
      <c r="G650" s="57"/>
      <c r="H650" s="24"/>
      <c r="I650" s="57"/>
      <c r="J650" s="57"/>
      <c r="K650" s="57"/>
      <c r="L650" s="57"/>
      <c r="M650" s="57"/>
      <c r="N650" s="57"/>
      <c r="O650" s="57"/>
      <c r="P650" s="57"/>
      <c r="Q650" s="57"/>
      <c r="R650" s="57"/>
      <c r="S650" s="57"/>
      <c r="T650" s="57"/>
      <c r="U650" s="57"/>
      <c r="V650" s="57"/>
      <c r="W650" s="57"/>
      <c r="X650" s="57"/>
      <c r="Y650" s="57"/>
      <c r="Z650" s="57"/>
      <c r="AA650" s="57"/>
    </row>
    <row r="651" spans="1:28">
      <c r="A651" s="25">
        <f>Visits!A$84</f>
        <v>0</v>
      </c>
      <c r="B651" s="13"/>
      <c r="C651" s="14"/>
      <c r="D651" s="14"/>
      <c r="E651" s="15">
        <f>Visits!E$84</f>
        <v>0</v>
      </c>
      <c r="F651" s="20" t="s">
        <v>61</v>
      </c>
      <c r="G651" s="57"/>
      <c r="H651" s="24"/>
      <c r="I651" s="57"/>
      <c r="J651" s="57"/>
      <c r="K651" s="57"/>
      <c r="L651" s="57"/>
      <c r="M651" s="57"/>
      <c r="N651" s="57"/>
      <c r="O651" s="57"/>
      <c r="P651" s="57"/>
      <c r="Q651" s="57"/>
      <c r="R651" s="57"/>
      <c r="S651" s="57"/>
      <c r="T651" s="57"/>
      <c r="U651" s="57"/>
      <c r="V651" s="57"/>
      <c r="W651" s="57"/>
      <c r="X651" s="57"/>
      <c r="Y651" s="57"/>
      <c r="Z651" s="57"/>
      <c r="AA651" s="57"/>
    </row>
    <row r="652" spans="1:28" s="70" customFormat="1">
      <c r="A652" s="48">
        <f>Visits!A$84</f>
        <v>0</v>
      </c>
      <c r="B652" s="68"/>
      <c r="C652" s="69"/>
      <c r="D652" s="69"/>
      <c r="E652" s="49">
        <f>Visits!E$84</f>
        <v>0</v>
      </c>
      <c r="F652" s="76" t="s">
        <v>62</v>
      </c>
      <c r="G652" s="75"/>
      <c r="H652" s="79"/>
      <c r="I652" s="75"/>
      <c r="J652" s="75"/>
      <c r="K652" s="75"/>
      <c r="L652" s="75"/>
      <c r="M652" s="75"/>
      <c r="N652" s="75"/>
      <c r="O652" s="75"/>
      <c r="P652" s="75"/>
      <c r="Q652" s="75"/>
      <c r="R652" s="75"/>
      <c r="S652" s="75"/>
      <c r="T652" s="75"/>
      <c r="U652" s="75"/>
      <c r="V652" s="75"/>
      <c r="W652" s="75"/>
      <c r="X652" s="75"/>
      <c r="Y652" s="75"/>
      <c r="Z652" s="75"/>
      <c r="AA652" s="75"/>
    </row>
    <row r="653" spans="1:28">
      <c r="A653" s="32">
        <f>Visits!A$85</f>
        <v>0</v>
      </c>
      <c r="B653" s="11">
        <f>Visits!B$85</f>
        <v>0</v>
      </c>
      <c r="C653" s="14"/>
      <c r="D653" s="14"/>
      <c r="E653" s="14"/>
      <c r="F653" s="20" t="s">
        <v>61</v>
      </c>
      <c r="G653" s="57"/>
      <c r="H653" s="24"/>
      <c r="I653" s="57"/>
      <c r="J653" s="57"/>
      <c r="K653" s="57"/>
      <c r="L653" s="57"/>
      <c r="M653" s="57"/>
      <c r="N653" s="57"/>
      <c r="O653" s="57"/>
      <c r="P653" s="57"/>
      <c r="Q653" s="57"/>
      <c r="R653" s="57"/>
      <c r="S653" s="57"/>
      <c r="T653" s="57"/>
      <c r="U653" s="57"/>
      <c r="V653" s="57"/>
      <c r="W653" s="57"/>
      <c r="X653" s="57"/>
      <c r="Y653" s="57"/>
      <c r="Z653" s="57"/>
      <c r="AA653" s="57"/>
      <c r="AB653" s="21"/>
    </row>
    <row r="654" spans="1:28">
      <c r="A654" s="32">
        <f>Visits!A$85</f>
        <v>0</v>
      </c>
      <c r="B654" s="11">
        <f>Visits!B$85</f>
        <v>0</v>
      </c>
      <c r="C654" s="17"/>
      <c r="D654" s="17"/>
      <c r="E654" s="17"/>
      <c r="F654" s="20" t="s">
        <v>62</v>
      </c>
      <c r="G654" s="57"/>
      <c r="H654" s="24"/>
      <c r="I654" s="57"/>
      <c r="J654" s="57"/>
      <c r="K654" s="57"/>
      <c r="L654" s="57"/>
      <c r="M654" s="57"/>
      <c r="N654" s="57"/>
      <c r="O654" s="57"/>
      <c r="P654" s="57"/>
      <c r="Q654" s="57"/>
      <c r="R654" s="57"/>
      <c r="S654" s="57"/>
      <c r="T654" s="57"/>
      <c r="U654" s="57"/>
      <c r="V654" s="57"/>
      <c r="W654" s="57"/>
      <c r="X654" s="57"/>
      <c r="Y654" s="57"/>
      <c r="Z654" s="57"/>
      <c r="AA654" s="57"/>
      <c r="AB654" s="21"/>
    </row>
    <row r="655" spans="1:28">
      <c r="A655" s="32">
        <f>Visits!A$85</f>
        <v>0</v>
      </c>
      <c r="B655" s="13"/>
      <c r="C655" s="15">
        <f>Visits!C$85</f>
        <v>0</v>
      </c>
      <c r="D655" s="14"/>
      <c r="E655" s="14"/>
      <c r="F655" s="20" t="s">
        <v>61</v>
      </c>
      <c r="G655" s="57"/>
      <c r="H655" s="24"/>
      <c r="I655" s="57"/>
      <c r="J655" s="57"/>
      <c r="K655" s="57"/>
      <c r="L655" s="57"/>
      <c r="M655" s="57"/>
      <c r="N655" s="57"/>
      <c r="O655" s="57"/>
      <c r="P655" s="57"/>
      <c r="Q655" s="57"/>
      <c r="R655" s="57"/>
      <c r="S655" s="57"/>
      <c r="T655" s="57"/>
      <c r="U655" s="57"/>
      <c r="V655" s="57"/>
      <c r="W655" s="57"/>
      <c r="X655" s="57"/>
      <c r="Y655" s="57"/>
      <c r="Z655" s="57"/>
      <c r="AA655" s="57"/>
      <c r="AB655" s="21"/>
    </row>
    <row r="656" spans="1:28">
      <c r="A656" s="32">
        <f>Visits!A$85</f>
        <v>0</v>
      </c>
      <c r="B656" s="13"/>
      <c r="C656" s="15">
        <f>Visits!C$85</f>
        <v>0</v>
      </c>
      <c r="D656" s="14"/>
      <c r="E656" s="14"/>
      <c r="F656" s="20" t="s">
        <v>62</v>
      </c>
      <c r="G656" s="57"/>
      <c r="H656" s="24"/>
      <c r="I656" s="57"/>
      <c r="J656" s="57"/>
      <c r="K656" s="57"/>
      <c r="L656" s="57"/>
      <c r="M656" s="57"/>
      <c r="N656" s="57"/>
      <c r="O656" s="57"/>
      <c r="P656" s="57"/>
      <c r="Q656" s="57"/>
      <c r="R656" s="57"/>
      <c r="S656" s="57"/>
      <c r="T656" s="57"/>
      <c r="U656" s="57"/>
      <c r="V656" s="57"/>
      <c r="W656" s="57"/>
      <c r="X656" s="57"/>
      <c r="Y656" s="57"/>
      <c r="Z656" s="57"/>
      <c r="AA656" s="57"/>
      <c r="AB656" s="21"/>
    </row>
    <row r="657" spans="1:28">
      <c r="A657" s="32">
        <f>Visits!A$85</f>
        <v>0</v>
      </c>
      <c r="B657" s="13"/>
      <c r="C657" s="14"/>
      <c r="D657" s="15">
        <f>Visits!D$85</f>
        <v>0</v>
      </c>
      <c r="E657" s="14"/>
      <c r="F657" s="20" t="s">
        <v>61</v>
      </c>
      <c r="G657" s="57"/>
      <c r="H657" s="24"/>
      <c r="I657" s="57"/>
      <c r="J657" s="57"/>
      <c r="K657" s="57"/>
      <c r="L657" s="57"/>
      <c r="M657" s="57"/>
      <c r="N657" s="57"/>
      <c r="O657" s="57"/>
      <c r="P657" s="57"/>
      <c r="Q657" s="57"/>
      <c r="R657" s="57"/>
      <c r="S657" s="57"/>
      <c r="T657" s="57"/>
      <c r="U657" s="57"/>
      <c r="V657" s="57"/>
      <c r="W657" s="57"/>
      <c r="X657" s="57"/>
      <c r="Y657" s="57"/>
      <c r="Z657" s="57"/>
      <c r="AA657" s="57"/>
      <c r="AB657" s="21"/>
    </row>
    <row r="658" spans="1:28">
      <c r="A658" s="32">
        <f>Visits!A$85</f>
        <v>0</v>
      </c>
      <c r="B658" s="13"/>
      <c r="C658" s="14"/>
      <c r="D658" s="15">
        <f>Visits!D$85</f>
        <v>0</v>
      </c>
      <c r="E658" s="14"/>
      <c r="F658" s="20" t="s">
        <v>62</v>
      </c>
      <c r="G658" s="57"/>
      <c r="H658" s="24"/>
      <c r="I658" s="57"/>
      <c r="J658" s="57"/>
      <c r="K658" s="57"/>
      <c r="L658" s="57"/>
      <c r="M658" s="57"/>
      <c r="N658" s="57"/>
      <c r="O658" s="57"/>
      <c r="P658" s="57"/>
      <c r="Q658" s="57"/>
      <c r="R658" s="57"/>
      <c r="S658" s="57"/>
      <c r="T658" s="57"/>
      <c r="U658" s="57"/>
      <c r="V658" s="57"/>
      <c r="W658" s="57"/>
      <c r="X658" s="57"/>
      <c r="Y658" s="57"/>
      <c r="Z658" s="57"/>
      <c r="AA658" s="57"/>
      <c r="AB658" s="21"/>
    </row>
    <row r="659" spans="1:28">
      <c r="A659" s="32">
        <f>Visits!A$85</f>
        <v>0</v>
      </c>
      <c r="B659" s="13"/>
      <c r="C659" s="14"/>
      <c r="D659" s="14"/>
      <c r="E659" s="15">
        <f>Visits!E$85</f>
        <v>0</v>
      </c>
      <c r="F659" s="20" t="s">
        <v>61</v>
      </c>
      <c r="G659" s="57"/>
      <c r="H659" s="24"/>
      <c r="I659" s="57"/>
      <c r="J659" s="57"/>
      <c r="K659" s="57"/>
      <c r="L659" s="57"/>
      <c r="M659" s="57"/>
      <c r="N659" s="57"/>
      <c r="O659" s="57"/>
      <c r="P659" s="57"/>
      <c r="Q659" s="57"/>
      <c r="R659" s="57"/>
      <c r="S659" s="57"/>
      <c r="T659" s="57"/>
      <c r="U659" s="57"/>
      <c r="V659" s="57"/>
      <c r="W659" s="57"/>
      <c r="X659" s="57"/>
      <c r="Y659" s="57"/>
      <c r="Z659" s="57"/>
      <c r="AA659" s="57"/>
      <c r="AB659" s="21"/>
    </row>
    <row r="660" spans="1:28" s="70" customFormat="1">
      <c r="A660" s="78">
        <f>Visits!A$85</f>
        <v>0</v>
      </c>
      <c r="B660" s="68"/>
      <c r="C660" s="69"/>
      <c r="D660" s="69"/>
      <c r="E660" s="49">
        <f>Visits!E$85</f>
        <v>0</v>
      </c>
      <c r="F660" s="76" t="s">
        <v>62</v>
      </c>
      <c r="G660" s="75"/>
      <c r="H660" s="79"/>
      <c r="I660" s="75"/>
      <c r="J660" s="75"/>
      <c r="K660" s="75"/>
      <c r="L660" s="75"/>
      <c r="M660" s="75"/>
      <c r="N660" s="75"/>
      <c r="O660" s="75"/>
      <c r="P660" s="75"/>
      <c r="Q660" s="75"/>
      <c r="R660" s="75"/>
      <c r="S660" s="75"/>
      <c r="T660" s="75"/>
      <c r="U660" s="75"/>
      <c r="V660" s="75"/>
      <c r="W660" s="75"/>
      <c r="X660" s="75"/>
      <c r="Y660" s="75"/>
      <c r="Z660" s="75"/>
      <c r="AA660" s="75"/>
      <c r="AB660" s="80"/>
    </row>
    <row r="661" spans="1:28">
      <c r="A661" s="25">
        <f>Visits!A$86</f>
        <v>0</v>
      </c>
      <c r="B661" s="11">
        <f>Visits!B$86</f>
        <v>0</v>
      </c>
      <c r="C661" s="14"/>
      <c r="D661" s="14"/>
      <c r="E661" s="14"/>
      <c r="F661" s="20" t="s">
        <v>61</v>
      </c>
      <c r="G661" s="57"/>
      <c r="H661" s="24"/>
      <c r="I661" s="57"/>
      <c r="J661" s="57"/>
      <c r="K661" s="57"/>
      <c r="L661" s="57"/>
      <c r="M661" s="57"/>
      <c r="N661" s="57"/>
      <c r="O661" s="57"/>
      <c r="P661" s="57"/>
      <c r="Q661" s="57"/>
      <c r="R661" s="57"/>
      <c r="S661" s="57"/>
      <c r="T661" s="57"/>
      <c r="U661" s="57"/>
      <c r="V661" s="57"/>
      <c r="W661" s="57"/>
      <c r="X661" s="57"/>
      <c r="Y661" s="57"/>
      <c r="Z661" s="57"/>
      <c r="AA661" s="57"/>
    </row>
    <row r="662" spans="1:28">
      <c r="A662" s="25">
        <f>Visits!A$86</f>
        <v>0</v>
      </c>
      <c r="B662" s="11">
        <f>Visits!B$86</f>
        <v>0</v>
      </c>
      <c r="C662" s="17"/>
      <c r="D662" s="17"/>
      <c r="E662" s="17"/>
      <c r="F662" s="20" t="s">
        <v>62</v>
      </c>
      <c r="G662" s="57"/>
      <c r="H662" s="24"/>
      <c r="I662" s="57"/>
      <c r="J662" s="57"/>
      <c r="K662" s="57"/>
      <c r="L662" s="57"/>
      <c r="M662" s="57"/>
      <c r="N662" s="57"/>
      <c r="O662" s="57"/>
      <c r="P662" s="57"/>
      <c r="Q662" s="57"/>
      <c r="R662" s="57"/>
      <c r="S662" s="57"/>
      <c r="T662" s="57"/>
      <c r="U662" s="57"/>
      <c r="V662" s="57"/>
      <c r="W662" s="57"/>
      <c r="X662" s="57"/>
      <c r="Y662" s="57"/>
      <c r="Z662" s="57"/>
      <c r="AA662" s="57"/>
    </row>
    <row r="663" spans="1:28">
      <c r="A663" s="25">
        <f>Visits!A$86</f>
        <v>0</v>
      </c>
      <c r="B663" s="13"/>
      <c r="C663" s="15">
        <f>Visits!C$86</f>
        <v>0</v>
      </c>
      <c r="D663" s="14"/>
      <c r="E663" s="14"/>
      <c r="F663" s="20" t="s">
        <v>61</v>
      </c>
      <c r="G663" s="57"/>
      <c r="H663" s="24"/>
      <c r="I663" s="57"/>
      <c r="J663" s="57"/>
      <c r="K663" s="57"/>
      <c r="L663" s="57"/>
      <c r="M663" s="57"/>
      <c r="N663" s="57"/>
      <c r="O663" s="57"/>
      <c r="P663" s="57"/>
      <c r="Q663" s="57"/>
      <c r="R663" s="57"/>
      <c r="S663" s="57"/>
      <c r="T663" s="57"/>
      <c r="U663" s="57"/>
      <c r="V663" s="57"/>
      <c r="W663" s="57"/>
      <c r="X663" s="57"/>
      <c r="Y663" s="57"/>
      <c r="Z663" s="57"/>
      <c r="AA663" s="57"/>
    </row>
    <row r="664" spans="1:28">
      <c r="A664" s="25">
        <f>Visits!A$86</f>
        <v>0</v>
      </c>
      <c r="B664" s="13"/>
      <c r="C664" s="15">
        <f>Visits!C$86</f>
        <v>0</v>
      </c>
      <c r="D664" s="14"/>
      <c r="E664" s="14"/>
      <c r="F664" s="20" t="s">
        <v>62</v>
      </c>
      <c r="G664" s="57"/>
      <c r="H664" s="24"/>
      <c r="I664" s="57"/>
      <c r="J664" s="57"/>
      <c r="K664" s="57"/>
      <c r="L664" s="57"/>
      <c r="M664" s="57"/>
      <c r="N664" s="57"/>
      <c r="O664" s="57"/>
      <c r="P664" s="57"/>
      <c r="Q664" s="57"/>
      <c r="R664" s="57"/>
      <c r="S664" s="57"/>
      <c r="T664" s="57"/>
      <c r="U664" s="57"/>
      <c r="V664" s="57"/>
      <c r="W664" s="57"/>
      <c r="X664" s="57"/>
      <c r="Y664" s="57"/>
      <c r="Z664" s="57"/>
      <c r="AA664" s="57"/>
    </row>
    <row r="665" spans="1:28">
      <c r="A665" s="25">
        <f>Visits!A$86</f>
        <v>0</v>
      </c>
      <c r="B665" s="13"/>
      <c r="C665" s="14"/>
      <c r="D665" s="15">
        <f>Visits!D$86</f>
        <v>0</v>
      </c>
      <c r="E665" s="14"/>
      <c r="F665" s="20" t="s">
        <v>61</v>
      </c>
      <c r="G665" s="57"/>
      <c r="H665" s="24"/>
      <c r="I665" s="57"/>
      <c r="J665" s="57"/>
      <c r="K665" s="57"/>
      <c r="L665" s="57"/>
      <c r="M665" s="57"/>
      <c r="N665" s="57"/>
      <c r="O665" s="57"/>
      <c r="P665" s="57"/>
      <c r="Q665" s="57"/>
      <c r="R665" s="57"/>
      <c r="S665" s="57"/>
      <c r="T665" s="57"/>
      <c r="U665" s="57"/>
      <c r="V665" s="57"/>
      <c r="W665" s="57"/>
      <c r="X665" s="57"/>
      <c r="Y665" s="57"/>
      <c r="Z665" s="57"/>
      <c r="AA665" s="57"/>
    </row>
    <row r="666" spans="1:28">
      <c r="A666" s="25">
        <f>Visits!A$86</f>
        <v>0</v>
      </c>
      <c r="B666" s="13"/>
      <c r="C666" s="14"/>
      <c r="D666" s="15">
        <f>Visits!D$86</f>
        <v>0</v>
      </c>
      <c r="E666" s="14"/>
      <c r="F666" s="20" t="s">
        <v>62</v>
      </c>
      <c r="G666" s="57"/>
      <c r="H666" s="24"/>
      <c r="I666" s="57"/>
      <c r="J666" s="57"/>
      <c r="K666" s="57"/>
      <c r="L666" s="57"/>
      <c r="M666" s="57"/>
      <c r="N666" s="57"/>
      <c r="O666" s="57"/>
      <c r="P666" s="57"/>
      <c r="Q666" s="57"/>
      <c r="R666" s="57"/>
      <c r="S666" s="57"/>
      <c r="T666" s="57"/>
      <c r="U666" s="57"/>
      <c r="V666" s="57"/>
      <c r="W666" s="57"/>
      <c r="X666" s="57"/>
      <c r="Y666" s="57"/>
      <c r="Z666" s="57"/>
      <c r="AA666" s="57"/>
    </row>
    <row r="667" spans="1:28">
      <c r="A667" s="25">
        <f>Visits!A$86</f>
        <v>0</v>
      </c>
      <c r="B667" s="13"/>
      <c r="C667" s="14"/>
      <c r="D667" s="14"/>
      <c r="E667" s="15">
        <f>Visits!E$86</f>
        <v>0</v>
      </c>
      <c r="F667" s="20" t="s">
        <v>61</v>
      </c>
      <c r="G667" s="57"/>
      <c r="H667" s="24"/>
      <c r="I667" s="57"/>
      <c r="J667" s="57"/>
      <c r="K667" s="57"/>
      <c r="L667" s="57"/>
      <c r="M667" s="57"/>
      <c r="N667" s="57"/>
      <c r="O667" s="57"/>
      <c r="P667" s="57"/>
      <c r="Q667" s="57"/>
      <c r="R667" s="57"/>
      <c r="S667" s="57"/>
      <c r="T667" s="57"/>
      <c r="U667" s="57"/>
      <c r="V667" s="57"/>
      <c r="W667" s="57"/>
      <c r="X667" s="57"/>
      <c r="Y667" s="57"/>
      <c r="Z667" s="57"/>
      <c r="AA667" s="57"/>
    </row>
    <row r="668" spans="1:28" s="70" customFormat="1">
      <c r="A668" s="48">
        <f>Visits!A$86</f>
        <v>0</v>
      </c>
      <c r="B668" s="68"/>
      <c r="C668" s="69"/>
      <c r="D668" s="69"/>
      <c r="E668" s="49">
        <f>Visits!E$86</f>
        <v>0</v>
      </c>
      <c r="F668" s="76" t="s">
        <v>62</v>
      </c>
      <c r="G668" s="75"/>
      <c r="H668" s="79"/>
      <c r="I668" s="75"/>
      <c r="J668" s="75"/>
      <c r="K668" s="75"/>
      <c r="L668" s="75"/>
      <c r="M668" s="75"/>
      <c r="N668" s="75"/>
      <c r="O668" s="75"/>
      <c r="P668" s="75"/>
      <c r="Q668" s="75"/>
      <c r="R668" s="75"/>
      <c r="S668" s="75"/>
      <c r="T668" s="75"/>
      <c r="U668" s="75"/>
      <c r="V668" s="75"/>
      <c r="W668" s="75"/>
      <c r="X668" s="75"/>
      <c r="Y668" s="75"/>
      <c r="Z668" s="75"/>
      <c r="AA668" s="75"/>
    </row>
    <row r="669" spans="1:28">
      <c r="A669" s="32">
        <f>Visits!A$87</f>
        <v>0</v>
      </c>
      <c r="B669" s="11">
        <f>Visits!B$87</f>
        <v>0</v>
      </c>
      <c r="C669" s="14"/>
      <c r="D669" s="14"/>
      <c r="E669" s="14"/>
      <c r="F669" s="20" t="s">
        <v>61</v>
      </c>
      <c r="G669" s="57"/>
      <c r="H669" s="24"/>
      <c r="I669" s="57"/>
      <c r="J669" s="57"/>
      <c r="K669" s="57"/>
      <c r="L669" s="57"/>
      <c r="M669" s="57"/>
      <c r="N669" s="57"/>
      <c r="O669" s="57"/>
      <c r="P669" s="57"/>
      <c r="Q669" s="57"/>
      <c r="R669" s="57"/>
      <c r="S669" s="57"/>
      <c r="T669" s="57"/>
      <c r="U669" s="57"/>
      <c r="V669" s="57"/>
      <c r="W669" s="57"/>
      <c r="X669" s="57"/>
      <c r="Y669" s="57"/>
      <c r="Z669" s="57"/>
      <c r="AA669" s="57"/>
      <c r="AB669" s="21"/>
    </row>
    <row r="670" spans="1:28">
      <c r="A670" s="32">
        <f>Visits!A$87</f>
        <v>0</v>
      </c>
      <c r="B670" s="11">
        <f>Visits!B$87</f>
        <v>0</v>
      </c>
      <c r="C670" s="17"/>
      <c r="D670" s="17"/>
      <c r="E670" s="17"/>
      <c r="F670" s="20" t="s">
        <v>62</v>
      </c>
      <c r="G670" s="57"/>
      <c r="H670" s="24"/>
      <c r="I670" s="57"/>
      <c r="J670" s="57"/>
      <c r="K670" s="57"/>
      <c r="L670" s="57"/>
      <c r="M670" s="57"/>
      <c r="N670" s="57"/>
      <c r="O670" s="57"/>
      <c r="P670" s="57"/>
      <c r="Q670" s="57"/>
      <c r="R670" s="57"/>
      <c r="S670" s="57"/>
      <c r="T670" s="57"/>
      <c r="U670" s="57"/>
      <c r="V670" s="57"/>
      <c r="W670" s="57"/>
      <c r="X670" s="57"/>
      <c r="Y670" s="57"/>
      <c r="Z670" s="57"/>
      <c r="AA670" s="57"/>
      <c r="AB670" s="21"/>
    </row>
    <row r="671" spans="1:28">
      <c r="A671" s="32">
        <f>Visits!A$87</f>
        <v>0</v>
      </c>
      <c r="B671" s="13"/>
      <c r="C671" s="15">
        <f>Visits!C$87</f>
        <v>0</v>
      </c>
      <c r="D671" s="14"/>
      <c r="E671" s="14"/>
      <c r="F671" s="20" t="s">
        <v>61</v>
      </c>
      <c r="G671" s="57"/>
      <c r="H671" s="24"/>
      <c r="I671" s="57"/>
      <c r="J671" s="57"/>
      <c r="K671" s="57"/>
      <c r="L671" s="57"/>
      <c r="M671" s="57"/>
      <c r="N671" s="57"/>
      <c r="O671" s="57"/>
      <c r="P671" s="57"/>
      <c r="Q671" s="57"/>
      <c r="R671" s="57"/>
      <c r="S671" s="57"/>
      <c r="T671" s="57"/>
      <c r="U671" s="57"/>
      <c r="V671" s="57"/>
      <c r="W671" s="57"/>
      <c r="X671" s="57"/>
      <c r="Y671" s="57"/>
      <c r="Z671" s="57"/>
      <c r="AA671" s="57"/>
      <c r="AB671" s="21"/>
    </row>
    <row r="672" spans="1:28">
      <c r="A672" s="32">
        <f>Visits!A$87</f>
        <v>0</v>
      </c>
      <c r="B672" s="13"/>
      <c r="C672" s="15">
        <f>Visits!C$87</f>
        <v>0</v>
      </c>
      <c r="D672" s="14"/>
      <c r="E672" s="14"/>
      <c r="F672" s="20" t="s">
        <v>62</v>
      </c>
      <c r="G672" s="57"/>
      <c r="H672" s="24"/>
      <c r="I672" s="57"/>
      <c r="J672" s="57"/>
      <c r="K672" s="57"/>
      <c r="L672" s="57"/>
      <c r="M672" s="57"/>
      <c r="N672" s="57"/>
      <c r="O672" s="57"/>
      <c r="P672" s="57"/>
      <c r="Q672" s="57"/>
      <c r="R672" s="57"/>
      <c r="S672" s="57"/>
      <c r="T672" s="57"/>
      <c r="U672" s="57"/>
      <c r="V672" s="57"/>
      <c r="W672" s="57"/>
      <c r="X672" s="57"/>
      <c r="Y672" s="57"/>
      <c r="Z672" s="57"/>
      <c r="AA672" s="57"/>
      <c r="AB672" s="21"/>
    </row>
    <row r="673" spans="1:28">
      <c r="A673" s="32">
        <f>Visits!A$87</f>
        <v>0</v>
      </c>
      <c r="B673" s="13"/>
      <c r="C673" s="14"/>
      <c r="D673" s="15">
        <f>Visits!D$87</f>
        <v>0</v>
      </c>
      <c r="E673" s="14"/>
      <c r="F673" s="20" t="s">
        <v>61</v>
      </c>
      <c r="G673" s="57"/>
      <c r="H673" s="24"/>
      <c r="I673" s="57"/>
      <c r="J673" s="57"/>
      <c r="K673" s="57"/>
      <c r="L673" s="57"/>
      <c r="M673" s="57"/>
      <c r="N673" s="57"/>
      <c r="O673" s="57"/>
      <c r="P673" s="57"/>
      <c r="Q673" s="57"/>
      <c r="R673" s="57"/>
      <c r="S673" s="57"/>
      <c r="T673" s="57"/>
      <c r="U673" s="57"/>
      <c r="V673" s="57"/>
      <c r="W673" s="57"/>
      <c r="X673" s="57"/>
      <c r="Y673" s="57"/>
      <c r="Z673" s="57"/>
      <c r="AA673" s="57"/>
      <c r="AB673" s="21"/>
    </row>
    <row r="674" spans="1:28">
      <c r="A674" s="32">
        <f>Visits!A$87</f>
        <v>0</v>
      </c>
      <c r="B674" s="13"/>
      <c r="C674" s="14"/>
      <c r="D674" s="15">
        <f>Visits!D$87</f>
        <v>0</v>
      </c>
      <c r="E674" s="14"/>
      <c r="F674" s="20" t="s">
        <v>62</v>
      </c>
      <c r="G674" s="57"/>
      <c r="H674" s="24"/>
      <c r="I674" s="57"/>
      <c r="J674" s="57"/>
      <c r="K674" s="57"/>
      <c r="L674" s="57"/>
      <c r="M674" s="57"/>
      <c r="N674" s="57"/>
      <c r="O674" s="57"/>
      <c r="P674" s="57"/>
      <c r="Q674" s="57"/>
      <c r="R674" s="57"/>
      <c r="S674" s="57"/>
      <c r="T674" s="57"/>
      <c r="U674" s="57"/>
      <c r="V674" s="57"/>
      <c r="W674" s="57"/>
      <c r="X674" s="57"/>
      <c r="Y674" s="57"/>
      <c r="Z674" s="57"/>
      <c r="AA674" s="57"/>
      <c r="AB674" s="21"/>
    </row>
    <row r="675" spans="1:28">
      <c r="A675" s="32">
        <f>Visits!A$87</f>
        <v>0</v>
      </c>
      <c r="B675" s="13"/>
      <c r="C675" s="14"/>
      <c r="D675" s="14"/>
      <c r="E675" s="15">
        <f>Visits!E$87</f>
        <v>0</v>
      </c>
      <c r="F675" s="20" t="s">
        <v>61</v>
      </c>
      <c r="G675" s="57"/>
      <c r="H675" s="24"/>
      <c r="I675" s="57"/>
      <c r="J675" s="57"/>
      <c r="K675" s="57"/>
      <c r="L675" s="57"/>
      <c r="M675" s="57"/>
      <c r="N675" s="57"/>
      <c r="O675" s="57"/>
      <c r="P675" s="57"/>
      <c r="Q675" s="57"/>
      <c r="R675" s="57"/>
      <c r="S675" s="57"/>
      <c r="T675" s="57"/>
      <c r="U675" s="57"/>
      <c r="V675" s="57"/>
      <c r="W675" s="57"/>
      <c r="X675" s="57"/>
      <c r="Y675" s="57"/>
      <c r="Z675" s="57"/>
      <c r="AA675" s="57"/>
      <c r="AB675" s="21"/>
    </row>
    <row r="676" spans="1:28" s="70" customFormat="1">
      <c r="A676" s="78">
        <f>Visits!A$87</f>
        <v>0</v>
      </c>
      <c r="B676" s="68"/>
      <c r="C676" s="69"/>
      <c r="D676" s="69"/>
      <c r="E676" s="49">
        <f>Visits!E$87</f>
        <v>0</v>
      </c>
      <c r="F676" s="76" t="s">
        <v>62</v>
      </c>
      <c r="G676" s="75"/>
      <c r="H676" s="79"/>
      <c r="I676" s="75"/>
      <c r="J676" s="75"/>
      <c r="K676" s="75"/>
      <c r="L676" s="75"/>
      <c r="M676" s="75"/>
      <c r="N676" s="75"/>
      <c r="O676" s="75"/>
      <c r="P676" s="75"/>
      <c r="Q676" s="75"/>
      <c r="R676" s="75"/>
      <c r="S676" s="75"/>
      <c r="T676" s="75"/>
      <c r="U676" s="75"/>
      <c r="V676" s="75"/>
      <c r="W676" s="75"/>
      <c r="X676" s="75"/>
      <c r="Y676" s="75"/>
      <c r="Z676" s="75"/>
      <c r="AA676" s="75"/>
      <c r="AB676" s="80"/>
    </row>
    <row r="677" spans="1:28">
      <c r="A677" s="25">
        <f>Visits!A$88</f>
        <v>0</v>
      </c>
      <c r="B677" s="11">
        <f>Visits!B$88</f>
        <v>0</v>
      </c>
      <c r="C677" s="14"/>
      <c r="D677" s="14"/>
      <c r="E677" s="14"/>
      <c r="F677" s="20" t="s">
        <v>61</v>
      </c>
      <c r="G677" s="57"/>
      <c r="H677" s="24"/>
      <c r="I677" s="57"/>
      <c r="J677" s="57"/>
      <c r="K677" s="57"/>
      <c r="L677" s="57"/>
      <c r="M677" s="57"/>
      <c r="N677" s="57"/>
      <c r="O677" s="57"/>
      <c r="P677" s="57"/>
      <c r="Q677" s="57"/>
      <c r="R677" s="57"/>
      <c r="S677" s="57"/>
      <c r="T677" s="57"/>
      <c r="U677" s="57"/>
      <c r="V677" s="57"/>
      <c r="W677" s="57"/>
      <c r="X677" s="57"/>
      <c r="Y677" s="57"/>
      <c r="Z677" s="57"/>
      <c r="AA677" s="57"/>
    </row>
    <row r="678" spans="1:28">
      <c r="A678" s="25">
        <f>Visits!A$88</f>
        <v>0</v>
      </c>
      <c r="B678" s="11">
        <f>Visits!B$88</f>
        <v>0</v>
      </c>
      <c r="C678" s="17"/>
      <c r="D678" s="17"/>
      <c r="E678" s="17"/>
      <c r="F678" s="20" t="s">
        <v>62</v>
      </c>
      <c r="G678" s="57"/>
      <c r="H678" s="24"/>
      <c r="I678" s="57"/>
      <c r="J678" s="57"/>
      <c r="K678" s="57"/>
      <c r="L678" s="57"/>
      <c r="M678" s="57"/>
      <c r="N678" s="57"/>
      <c r="O678" s="57"/>
      <c r="P678" s="57"/>
      <c r="Q678" s="57"/>
      <c r="R678" s="57"/>
      <c r="S678" s="57"/>
      <c r="T678" s="57"/>
      <c r="U678" s="57"/>
      <c r="V678" s="57"/>
      <c r="W678" s="57"/>
      <c r="X678" s="57"/>
      <c r="Y678" s="57"/>
      <c r="Z678" s="57"/>
      <c r="AA678" s="57"/>
    </row>
    <row r="679" spans="1:28">
      <c r="A679" s="25">
        <f>Visits!A$88</f>
        <v>0</v>
      </c>
      <c r="B679" s="13"/>
      <c r="C679" s="15">
        <f>Visits!C$88</f>
        <v>0</v>
      </c>
      <c r="D679" s="14"/>
      <c r="E679" s="14"/>
      <c r="F679" s="20" t="s">
        <v>61</v>
      </c>
      <c r="G679" s="57"/>
      <c r="H679" s="24"/>
      <c r="I679" s="57"/>
      <c r="J679" s="57"/>
      <c r="K679" s="57"/>
      <c r="L679" s="57"/>
      <c r="M679" s="57"/>
      <c r="N679" s="57"/>
      <c r="O679" s="57"/>
      <c r="P679" s="57"/>
      <c r="Q679" s="57"/>
      <c r="R679" s="57"/>
      <c r="S679" s="57"/>
      <c r="T679" s="57"/>
      <c r="U679" s="57"/>
      <c r="V679" s="57"/>
      <c r="W679" s="57"/>
      <c r="X679" s="57"/>
      <c r="Y679" s="57"/>
      <c r="Z679" s="57"/>
      <c r="AA679" s="57"/>
    </row>
    <row r="680" spans="1:28">
      <c r="A680" s="25">
        <f>Visits!A$88</f>
        <v>0</v>
      </c>
      <c r="B680" s="13"/>
      <c r="C680" s="15">
        <f>Visits!C$88</f>
        <v>0</v>
      </c>
      <c r="D680" s="14"/>
      <c r="E680" s="14"/>
      <c r="F680" s="20" t="s">
        <v>62</v>
      </c>
      <c r="G680" s="57"/>
      <c r="H680" s="24"/>
      <c r="I680" s="57"/>
      <c r="J680" s="57"/>
      <c r="K680" s="57"/>
      <c r="L680" s="57"/>
      <c r="M680" s="57"/>
      <c r="N680" s="57"/>
      <c r="O680" s="57"/>
      <c r="P680" s="57"/>
      <c r="Q680" s="57"/>
      <c r="R680" s="57"/>
      <c r="S680" s="57"/>
      <c r="T680" s="57"/>
      <c r="U680" s="57"/>
      <c r="V680" s="57"/>
      <c r="W680" s="57"/>
      <c r="X680" s="57"/>
      <c r="Y680" s="57"/>
      <c r="Z680" s="57"/>
      <c r="AA680" s="57"/>
    </row>
    <row r="681" spans="1:28">
      <c r="A681" s="25">
        <f>Visits!A$88</f>
        <v>0</v>
      </c>
      <c r="B681" s="13"/>
      <c r="C681" s="14"/>
      <c r="D681" s="15">
        <f>Visits!D$88</f>
        <v>0</v>
      </c>
      <c r="E681" s="14"/>
      <c r="F681" s="20" t="s">
        <v>61</v>
      </c>
      <c r="G681" s="57"/>
      <c r="H681" s="24"/>
      <c r="I681" s="57"/>
      <c r="J681" s="57"/>
      <c r="K681" s="57"/>
      <c r="L681" s="57"/>
      <c r="M681" s="57"/>
      <c r="N681" s="57"/>
      <c r="O681" s="57"/>
      <c r="P681" s="57"/>
      <c r="Q681" s="57"/>
      <c r="R681" s="57"/>
      <c r="S681" s="57"/>
      <c r="T681" s="57"/>
      <c r="U681" s="57"/>
      <c r="V681" s="57"/>
      <c r="W681" s="57"/>
      <c r="X681" s="57"/>
      <c r="Y681" s="57"/>
      <c r="Z681" s="57"/>
      <c r="AA681" s="57"/>
    </row>
    <row r="682" spans="1:28">
      <c r="A682" s="25">
        <f>Visits!A$88</f>
        <v>0</v>
      </c>
      <c r="B682" s="13"/>
      <c r="C682" s="14"/>
      <c r="D682" s="15">
        <f>Visits!D$88</f>
        <v>0</v>
      </c>
      <c r="E682" s="14"/>
      <c r="F682" s="20" t="s">
        <v>62</v>
      </c>
      <c r="G682" s="57"/>
      <c r="H682" s="24"/>
      <c r="I682" s="57"/>
      <c r="J682" s="57"/>
      <c r="K682" s="57"/>
      <c r="L682" s="57"/>
      <c r="M682" s="57"/>
      <c r="N682" s="57"/>
      <c r="O682" s="57"/>
      <c r="P682" s="57"/>
      <c r="Q682" s="57"/>
      <c r="R682" s="57"/>
      <c r="S682" s="57"/>
      <c r="T682" s="57"/>
      <c r="U682" s="57"/>
      <c r="V682" s="57"/>
      <c r="W682" s="57"/>
      <c r="X682" s="57"/>
      <c r="Y682" s="57"/>
      <c r="Z682" s="57"/>
      <c r="AA682" s="57"/>
    </row>
    <row r="683" spans="1:28">
      <c r="A683" s="25">
        <f>Visits!A$88</f>
        <v>0</v>
      </c>
      <c r="B683" s="13"/>
      <c r="C683" s="14"/>
      <c r="D683" s="14"/>
      <c r="E683" s="15">
        <f>Visits!E$88</f>
        <v>0</v>
      </c>
      <c r="F683" s="20" t="s">
        <v>61</v>
      </c>
      <c r="G683" s="57"/>
      <c r="H683" s="24"/>
      <c r="I683" s="57"/>
      <c r="J683" s="57"/>
      <c r="K683" s="57"/>
      <c r="L683" s="57"/>
      <c r="M683" s="57"/>
      <c r="N683" s="57"/>
      <c r="O683" s="57"/>
      <c r="P683" s="57"/>
      <c r="Q683" s="57"/>
      <c r="R683" s="57"/>
      <c r="S683" s="57"/>
      <c r="T683" s="57"/>
      <c r="U683" s="57"/>
      <c r="V683" s="57"/>
      <c r="W683" s="57"/>
      <c r="X683" s="57"/>
      <c r="Y683" s="57"/>
      <c r="Z683" s="57"/>
      <c r="AA683" s="57"/>
    </row>
    <row r="684" spans="1:28" s="70" customFormat="1">
      <c r="A684" s="48">
        <f>Visits!A$88</f>
        <v>0</v>
      </c>
      <c r="B684" s="68"/>
      <c r="C684" s="69"/>
      <c r="D684" s="69"/>
      <c r="E684" s="49">
        <f>Visits!E$88</f>
        <v>0</v>
      </c>
      <c r="F684" s="76" t="s">
        <v>62</v>
      </c>
      <c r="G684" s="75"/>
      <c r="H684" s="79"/>
      <c r="I684" s="75"/>
      <c r="J684" s="75"/>
      <c r="K684" s="75"/>
      <c r="L684" s="75"/>
      <c r="M684" s="75"/>
      <c r="N684" s="75"/>
      <c r="O684" s="75"/>
      <c r="P684" s="75"/>
      <c r="Q684" s="75"/>
      <c r="R684" s="75"/>
      <c r="S684" s="75"/>
      <c r="T684" s="75"/>
      <c r="U684" s="75"/>
      <c r="V684" s="75"/>
      <c r="W684" s="75"/>
      <c r="X684" s="75"/>
      <c r="Y684" s="75"/>
      <c r="Z684" s="75"/>
      <c r="AA684" s="75"/>
    </row>
    <row r="685" spans="1:28">
      <c r="A685" s="32">
        <f>Visits!A$89</f>
        <v>0</v>
      </c>
      <c r="B685" s="11">
        <f>Visits!B$89</f>
        <v>0</v>
      </c>
      <c r="C685" s="14"/>
      <c r="D685" s="14"/>
      <c r="E685" s="14"/>
      <c r="F685" s="20" t="s">
        <v>61</v>
      </c>
      <c r="G685" s="57"/>
      <c r="H685" s="24"/>
      <c r="I685" s="57"/>
      <c r="J685" s="57"/>
      <c r="K685" s="57"/>
      <c r="L685" s="57"/>
      <c r="M685" s="57"/>
      <c r="N685" s="57"/>
      <c r="O685" s="57"/>
      <c r="P685" s="57"/>
      <c r="Q685" s="57"/>
      <c r="R685" s="57"/>
      <c r="S685" s="57"/>
      <c r="T685" s="57"/>
      <c r="U685" s="57"/>
      <c r="V685" s="57"/>
      <c r="W685" s="57"/>
      <c r="X685" s="57"/>
      <c r="Y685" s="57"/>
      <c r="Z685" s="57"/>
      <c r="AA685" s="57"/>
      <c r="AB685" s="21"/>
    </row>
    <row r="686" spans="1:28">
      <c r="A686" s="32">
        <f>Visits!A$89</f>
        <v>0</v>
      </c>
      <c r="B686" s="11">
        <f>Visits!B$89</f>
        <v>0</v>
      </c>
      <c r="C686" s="17"/>
      <c r="D686" s="17"/>
      <c r="E686" s="17"/>
      <c r="F686" s="20" t="s">
        <v>62</v>
      </c>
      <c r="G686" s="57"/>
      <c r="H686" s="24"/>
      <c r="I686" s="57"/>
      <c r="J686" s="57"/>
      <c r="K686" s="57"/>
      <c r="L686" s="57"/>
      <c r="M686" s="57"/>
      <c r="N686" s="57"/>
      <c r="O686" s="57"/>
      <c r="P686" s="57"/>
      <c r="Q686" s="57"/>
      <c r="R686" s="57"/>
      <c r="S686" s="57"/>
      <c r="T686" s="57"/>
      <c r="U686" s="57"/>
      <c r="V686" s="57"/>
      <c r="W686" s="57"/>
      <c r="X686" s="57"/>
      <c r="Y686" s="57"/>
      <c r="Z686" s="57"/>
      <c r="AA686" s="57"/>
      <c r="AB686" s="21"/>
    </row>
    <row r="687" spans="1:28">
      <c r="A687" s="32">
        <f>Visits!A$89</f>
        <v>0</v>
      </c>
      <c r="B687" s="13"/>
      <c r="C687" s="15">
        <f>Visits!C$89</f>
        <v>0</v>
      </c>
      <c r="D687" s="14"/>
      <c r="E687" s="14"/>
      <c r="F687" s="20" t="s">
        <v>61</v>
      </c>
      <c r="G687" s="57"/>
      <c r="H687" s="24"/>
      <c r="I687" s="57"/>
      <c r="J687" s="57"/>
      <c r="K687" s="57"/>
      <c r="L687" s="57"/>
      <c r="M687" s="57"/>
      <c r="N687" s="57"/>
      <c r="O687" s="57"/>
      <c r="P687" s="57"/>
      <c r="Q687" s="57"/>
      <c r="R687" s="57"/>
      <c r="S687" s="57"/>
      <c r="T687" s="57"/>
      <c r="U687" s="57"/>
      <c r="V687" s="57"/>
      <c r="W687" s="57"/>
      <c r="X687" s="57"/>
      <c r="Y687" s="57"/>
      <c r="Z687" s="57"/>
      <c r="AA687" s="57"/>
      <c r="AB687" s="21"/>
    </row>
    <row r="688" spans="1:28">
      <c r="A688" s="32">
        <f>Visits!A$89</f>
        <v>0</v>
      </c>
      <c r="B688" s="13"/>
      <c r="C688" s="15">
        <f>Visits!C$89</f>
        <v>0</v>
      </c>
      <c r="D688" s="14"/>
      <c r="E688" s="14"/>
      <c r="F688" s="20" t="s">
        <v>62</v>
      </c>
      <c r="G688" s="57"/>
      <c r="H688" s="24"/>
      <c r="I688" s="57"/>
      <c r="J688" s="57"/>
      <c r="K688" s="57"/>
      <c r="L688" s="57"/>
      <c r="M688" s="57"/>
      <c r="N688" s="57"/>
      <c r="O688" s="57"/>
      <c r="P688" s="57"/>
      <c r="Q688" s="57"/>
      <c r="R688" s="57"/>
      <c r="S688" s="57"/>
      <c r="T688" s="57"/>
      <c r="U688" s="57"/>
      <c r="V688" s="57"/>
      <c r="W688" s="57"/>
      <c r="X688" s="57"/>
      <c r="Y688" s="57"/>
      <c r="Z688" s="57"/>
      <c r="AA688" s="57"/>
      <c r="AB688" s="21"/>
    </row>
    <row r="689" spans="1:28">
      <c r="A689" s="32">
        <f>Visits!A$89</f>
        <v>0</v>
      </c>
      <c r="B689" s="13"/>
      <c r="C689" s="14"/>
      <c r="D689" s="15">
        <f>Visits!D$89</f>
        <v>0</v>
      </c>
      <c r="E689" s="14"/>
      <c r="F689" s="20" t="s">
        <v>61</v>
      </c>
      <c r="G689" s="57"/>
      <c r="H689" s="24"/>
      <c r="I689" s="57"/>
      <c r="J689" s="57"/>
      <c r="K689" s="57"/>
      <c r="L689" s="57"/>
      <c r="M689" s="57"/>
      <c r="N689" s="57"/>
      <c r="O689" s="57"/>
      <c r="P689" s="57"/>
      <c r="Q689" s="57"/>
      <c r="R689" s="57"/>
      <c r="S689" s="57"/>
      <c r="T689" s="57"/>
      <c r="U689" s="57"/>
      <c r="V689" s="57"/>
      <c r="W689" s="57"/>
      <c r="X689" s="57"/>
      <c r="Y689" s="57"/>
      <c r="Z689" s="57"/>
      <c r="AA689" s="57"/>
      <c r="AB689" s="21"/>
    </row>
    <row r="690" spans="1:28">
      <c r="A690" s="32">
        <f>Visits!A$89</f>
        <v>0</v>
      </c>
      <c r="B690" s="13"/>
      <c r="C690" s="14"/>
      <c r="D690" s="15">
        <f>Visits!D$89</f>
        <v>0</v>
      </c>
      <c r="E690" s="14"/>
      <c r="F690" s="20" t="s">
        <v>62</v>
      </c>
      <c r="G690" s="57"/>
      <c r="H690" s="24"/>
      <c r="I690" s="57"/>
      <c r="J690" s="57"/>
      <c r="K690" s="57"/>
      <c r="L690" s="57"/>
      <c r="M690" s="57"/>
      <c r="N690" s="57"/>
      <c r="O690" s="57"/>
      <c r="P690" s="57"/>
      <c r="Q690" s="57"/>
      <c r="R690" s="57"/>
      <c r="S690" s="57"/>
      <c r="T690" s="57"/>
      <c r="U690" s="57"/>
      <c r="V690" s="57"/>
      <c r="W690" s="57"/>
      <c r="X690" s="57"/>
      <c r="Y690" s="57"/>
      <c r="Z690" s="57"/>
      <c r="AA690" s="57"/>
      <c r="AB690" s="21"/>
    </row>
    <row r="691" spans="1:28">
      <c r="A691" s="32">
        <f>Visits!A$89</f>
        <v>0</v>
      </c>
      <c r="B691" s="13"/>
      <c r="C691" s="14"/>
      <c r="D691" s="14"/>
      <c r="E691" s="15">
        <f>Visits!E$89</f>
        <v>0</v>
      </c>
      <c r="F691" s="20" t="s">
        <v>61</v>
      </c>
      <c r="G691" s="57"/>
      <c r="H691" s="24"/>
      <c r="I691" s="57"/>
      <c r="J691" s="57"/>
      <c r="K691" s="57"/>
      <c r="L691" s="57"/>
      <c r="M691" s="57"/>
      <c r="N691" s="57"/>
      <c r="O691" s="57"/>
      <c r="P691" s="57"/>
      <c r="Q691" s="57"/>
      <c r="R691" s="57"/>
      <c r="S691" s="57"/>
      <c r="T691" s="57"/>
      <c r="U691" s="57"/>
      <c r="V691" s="57"/>
      <c r="W691" s="57"/>
      <c r="X691" s="57"/>
      <c r="Y691" s="57"/>
      <c r="Z691" s="57"/>
      <c r="AA691" s="57"/>
      <c r="AB691" s="21"/>
    </row>
    <row r="692" spans="1:28" s="70" customFormat="1">
      <c r="A692" s="78">
        <f>Visits!A$89</f>
        <v>0</v>
      </c>
      <c r="B692" s="68"/>
      <c r="C692" s="69"/>
      <c r="D692" s="69"/>
      <c r="E692" s="49">
        <f>Visits!E$89</f>
        <v>0</v>
      </c>
      <c r="F692" s="76" t="s">
        <v>62</v>
      </c>
      <c r="G692" s="75"/>
      <c r="H692" s="79"/>
      <c r="I692" s="75"/>
      <c r="J692" s="75"/>
      <c r="K692" s="75"/>
      <c r="L692" s="75"/>
      <c r="M692" s="75"/>
      <c r="N692" s="75"/>
      <c r="O692" s="75"/>
      <c r="P692" s="75"/>
      <c r="Q692" s="75"/>
      <c r="R692" s="75"/>
      <c r="S692" s="75"/>
      <c r="T692" s="75"/>
      <c r="U692" s="75"/>
      <c r="V692" s="75"/>
      <c r="W692" s="75"/>
      <c r="X692" s="75"/>
      <c r="Y692" s="75"/>
      <c r="Z692" s="75"/>
      <c r="AA692" s="75"/>
      <c r="AB692" s="80"/>
    </row>
    <row r="693" spans="1:28">
      <c r="A693" s="25">
        <f>Visits!A$90</f>
        <v>0</v>
      </c>
      <c r="B693" s="11">
        <f>Visits!B$90</f>
        <v>0</v>
      </c>
      <c r="C693" s="14"/>
      <c r="D693" s="14"/>
      <c r="E693" s="14"/>
      <c r="F693" s="20" t="s">
        <v>61</v>
      </c>
      <c r="G693" s="57"/>
      <c r="H693" s="24"/>
      <c r="I693" s="57"/>
      <c r="J693" s="57"/>
      <c r="K693" s="57"/>
      <c r="L693" s="57"/>
      <c r="M693" s="57"/>
      <c r="N693" s="57"/>
      <c r="O693" s="57"/>
      <c r="P693" s="57"/>
      <c r="Q693" s="57"/>
      <c r="R693" s="57"/>
      <c r="S693" s="57"/>
      <c r="T693" s="57"/>
      <c r="U693" s="57"/>
      <c r="V693" s="57"/>
      <c r="W693" s="57"/>
      <c r="X693" s="57"/>
      <c r="Y693" s="57"/>
      <c r="Z693" s="57"/>
      <c r="AA693" s="57"/>
    </row>
    <row r="694" spans="1:28">
      <c r="A694" s="25">
        <f>Visits!A$90</f>
        <v>0</v>
      </c>
      <c r="B694" s="11">
        <f>Visits!B$90</f>
        <v>0</v>
      </c>
      <c r="C694" s="17"/>
      <c r="D694" s="17"/>
      <c r="E694" s="17"/>
      <c r="F694" s="20" t="s">
        <v>62</v>
      </c>
      <c r="G694" s="57"/>
      <c r="H694" s="24"/>
      <c r="I694" s="57"/>
      <c r="J694" s="57"/>
      <c r="K694" s="57"/>
      <c r="L694" s="57"/>
      <c r="M694" s="57"/>
      <c r="N694" s="57"/>
      <c r="O694" s="57"/>
      <c r="P694" s="57"/>
      <c r="Q694" s="57"/>
      <c r="R694" s="57"/>
      <c r="S694" s="57"/>
      <c r="T694" s="57"/>
      <c r="U694" s="57"/>
      <c r="V694" s="57"/>
      <c r="W694" s="57"/>
      <c r="X694" s="57"/>
      <c r="Y694" s="57"/>
      <c r="Z694" s="57"/>
      <c r="AA694" s="57"/>
    </row>
    <row r="695" spans="1:28">
      <c r="A695" s="25">
        <f>Visits!A$90</f>
        <v>0</v>
      </c>
      <c r="B695" s="13"/>
      <c r="C695" s="15">
        <f>Visits!C$90</f>
        <v>0</v>
      </c>
      <c r="D695" s="14"/>
      <c r="E695" s="14"/>
      <c r="F695" s="20" t="s">
        <v>61</v>
      </c>
      <c r="G695" s="57"/>
      <c r="H695" s="24"/>
      <c r="I695" s="57"/>
      <c r="J695" s="57"/>
      <c r="K695" s="57"/>
      <c r="L695" s="57"/>
      <c r="M695" s="57"/>
      <c r="N695" s="57"/>
      <c r="O695" s="57"/>
      <c r="P695" s="57"/>
      <c r="Q695" s="57"/>
      <c r="R695" s="57"/>
      <c r="S695" s="57"/>
      <c r="T695" s="57"/>
      <c r="U695" s="57"/>
      <c r="V695" s="57"/>
      <c r="W695" s="57"/>
      <c r="X695" s="57"/>
      <c r="Y695" s="57"/>
      <c r="Z695" s="57"/>
      <c r="AA695" s="57"/>
    </row>
    <row r="696" spans="1:28">
      <c r="A696" s="25">
        <f>Visits!A$90</f>
        <v>0</v>
      </c>
      <c r="B696" s="13"/>
      <c r="C696" s="15">
        <f>Visits!C$90</f>
        <v>0</v>
      </c>
      <c r="D696" s="14"/>
      <c r="E696" s="14"/>
      <c r="F696" s="20" t="s">
        <v>62</v>
      </c>
      <c r="G696" s="57"/>
      <c r="H696" s="24"/>
      <c r="I696" s="57"/>
      <c r="J696" s="57"/>
      <c r="K696" s="57"/>
      <c r="L696" s="57"/>
      <c r="M696" s="57"/>
      <c r="N696" s="57"/>
      <c r="O696" s="57"/>
      <c r="P696" s="57"/>
      <c r="Q696" s="57"/>
      <c r="R696" s="57"/>
      <c r="S696" s="57"/>
      <c r="T696" s="57"/>
      <c r="U696" s="57"/>
      <c r="V696" s="57"/>
      <c r="W696" s="57"/>
      <c r="X696" s="57"/>
      <c r="Y696" s="57"/>
      <c r="Z696" s="57"/>
      <c r="AA696" s="57"/>
    </row>
    <row r="697" spans="1:28">
      <c r="A697" s="25">
        <f>Visits!A$90</f>
        <v>0</v>
      </c>
      <c r="B697" s="13"/>
      <c r="C697" s="14"/>
      <c r="D697" s="15">
        <f>Visits!D$90</f>
        <v>0</v>
      </c>
      <c r="E697" s="14"/>
      <c r="F697" s="20" t="s">
        <v>61</v>
      </c>
      <c r="G697" s="57"/>
      <c r="H697" s="24"/>
      <c r="I697" s="57"/>
      <c r="J697" s="57"/>
      <c r="K697" s="57"/>
      <c r="L697" s="57"/>
      <c r="M697" s="57"/>
      <c r="N697" s="57"/>
      <c r="O697" s="57"/>
      <c r="P697" s="57"/>
      <c r="Q697" s="57"/>
      <c r="R697" s="57"/>
      <c r="S697" s="57"/>
      <c r="T697" s="57"/>
      <c r="U697" s="57"/>
      <c r="V697" s="57"/>
      <c r="W697" s="57"/>
      <c r="X697" s="57"/>
      <c r="Y697" s="57"/>
      <c r="Z697" s="57"/>
      <c r="AA697" s="57"/>
    </row>
    <row r="698" spans="1:28">
      <c r="A698" s="25">
        <f>Visits!A$90</f>
        <v>0</v>
      </c>
      <c r="B698" s="13"/>
      <c r="C698" s="14"/>
      <c r="D698" s="15">
        <f>Visits!D$90</f>
        <v>0</v>
      </c>
      <c r="E698" s="14"/>
      <c r="F698" s="20" t="s">
        <v>62</v>
      </c>
      <c r="G698" s="57"/>
      <c r="H698" s="24"/>
      <c r="I698" s="57"/>
      <c r="J698" s="57"/>
      <c r="K698" s="57"/>
      <c r="L698" s="57"/>
      <c r="M698" s="57"/>
      <c r="N698" s="57"/>
      <c r="O698" s="57"/>
      <c r="P698" s="57"/>
      <c r="Q698" s="57"/>
      <c r="R698" s="57"/>
      <c r="S698" s="57"/>
      <c r="T698" s="57"/>
      <c r="U698" s="57"/>
      <c r="V698" s="57"/>
      <c r="W698" s="57"/>
      <c r="X698" s="57"/>
      <c r="Y698" s="57"/>
      <c r="Z698" s="57"/>
      <c r="AA698" s="57"/>
    </row>
    <row r="699" spans="1:28">
      <c r="A699" s="25">
        <f>Visits!A$90</f>
        <v>0</v>
      </c>
      <c r="B699" s="13"/>
      <c r="C699" s="14"/>
      <c r="D699" s="14"/>
      <c r="E699" s="15">
        <f>Visits!E$90</f>
        <v>0</v>
      </c>
      <c r="F699" s="20" t="s">
        <v>61</v>
      </c>
      <c r="G699" s="57"/>
      <c r="H699" s="24"/>
      <c r="I699" s="57"/>
      <c r="J699" s="57"/>
      <c r="K699" s="57"/>
      <c r="L699" s="57"/>
      <c r="M699" s="57"/>
      <c r="N699" s="57"/>
      <c r="O699" s="57"/>
      <c r="P699" s="57"/>
      <c r="Q699" s="57"/>
      <c r="R699" s="57"/>
      <c r="S699" s="57"/>
      <c r="T699" s="57"/>
      <c r="U699" s="57"/>
      <c r="V699" s="57"/>
      <c r="W699" s="57"/>
      <c r="X699" s="57"/>
      <c r="Y699" s="57"/>
      <c r="Z699" s="57"/>
      <c r="AA699" s="57"/>
    </row>
    <row r="700" spans="1:28" s="70" customFormat="1">
      <c r="A700" s="48">
        <f>Visits!A$90</f>
        <v>0</v>
      </c>
      <c r="B700" s="68"/>
      <c r="C700" s="69"/>
      <c r="D700" s="69"/>
      <c r="E700" s="49">
        <f>Visits!E$90</f>
        <v>0</v>
      </c>
      <c r="F700" s="76" t="s">
        <v>62</v>
      </c>
      <c r="G700" s="75"/>
      <c r="H700" s="79"/>
      <c r="I700" s="75"/>
      <c r="J700" s="75"/>
      <c r="K700" s="75"/>
      <c r="L700" s="75"/>
      <c r="M700" s="75"/>
      <c r="N700" s="75"/>
      <c r="O700" s="75"/>
      <c r="P700" s="75"/>
      <c r="Q700" s="75"/>
      <c r="R700" s="75"/>
      <c r="S700" s="75"/>
      <c r="T700" s="75"/>
      <c r="U700" s="75"/>
      <c r="V700" s="75"/>
      <c r="W700" s="75"/>
      <c r="X700" s="75"/>
      <c r="Y700" s="75"/>
      <c r="Z700" s="75"/>
      <c r="AA700" s="75"/>
    </row>
    <row r="701" spans="1:28">
      <c r="A701" s="32">
        <f>Visits!A$91</f>
        <v>0</v>
      </c>
      <c r="B701" s="11">
        <f>Visits!B$91</f>
        <v>0</v>
      </c>
      <c r="C701" s="14"/>
      <c r="D701" s="14"/>
      <c r="E701" s="14"/>
      <c r="F701" s="20" t="s">
        <v>61</v>
      </c>
      <c r="G701" s="57"/>
      <c r="H701" s="24"/>
      <c r="I701" s="57"/>
      <c r="J701" s="57"/>
      <c r="K701" s="57"/>
      <c r="L701" s="57"/>
      <c r="M701" s="57"/>
      <c r="N701" s="57"/>
      <c r="O701" s="57"/>
      <c r="P701" s="57"/>
      <c r="Q701" s="57"/>
      <c r="R701" s="57"/>
      <c r="S701" s="57"/>
      <c r="T701" s="57"/>
      <c r="U701" s="57"/>
      <c r="V701" s="57"/>
      <c r="W701" s="57"/>
      <c r="X701" s="57"/>
      <c r="Y701" s="57"/>
      <c r="Z701" s="57"/>
      <c r="AA701" s="57"/>
      <c r="AB701" s="21"/>
    </row>
    <row r="702" spans="1:28">
      <c r="A702" s="32">
        <f>Visits!A$91</f>
        <v>0</v>
      </c>
      <c r="B702" s="11">
        <f>Visits!B$91</f>
        <v>0</v>
      </c>
      <c r="C702" s="17"/>
      <c r="D702" s="17"/>
      <c r="E702" s="17"/>
      <c r="F702" s="20" t="s">
        <v>62</v>
      </c>
      <c r="G702" s="57"/>
      <c r="H702" s="24"/>
      <c r="I702" s="57"/>
      <c r="J702" s="57"/>
      <c r="K702" s="57"/>
      <c r="L702" s="57"/>
      <c r="M702" s="57"/>
      <c r="N702" s="57"/>
      <c r="O702" s="57"/>
      <c r="P702" s="57"/>
      <c r="Q702" s="57"/>
      <c r="R702" s="57"/>
      <c r="S702" s="57"/>
      <c r="T702" s="57"/>
      <c r="U702" s="57"/>
      <c r="V702" s="57"/>
      <c r="W702" s="57"/>
      <c r="X702" s="57"/>
      <c r="Y702" s="57"/>
      <c r="Z702" s="57"/>
      <c r="AA702" s="57"/>
      <c r="AB702" s="21"/>
    </row>
    <row r="703" spans="1:28">
      <c r="A703" s="32">
        <f>Visits!A$91</f>
        <v>0</v>
      </c>
      <c r="B703" s="13"/>
      <c r="C703" s="15">
        <f>Visits!C$91</f>
        <v>0</v>
      </c>
      <c r="D703" s="14"/>
      <c r="E703" s="14"/>
      <c r="F703" s="20" t="s">
        <v>61</v>
      </c>
      <c r="G703" s="57"/>
      <c r="H703" s="24"/>
      <c r="I703" s="57"/>
      <c r="J703" s="57"/>
      <c r="K703" s="57"/>
      <c r="L703" s="57"/>
      <c r="M703" s="57"/>
      <c r="N703" s="57"/>
      <c r="O703" s="57"/>
      <c r="P703" s="57"/>
      <c r="Q703" s="57"/>
      <c r="R703" s="57"/>
      <c r="S703" s="57"/>
      <c r="T703" s="57"/>
      <c r="U703" s="57"/>
      <c r="V703" s="57"/>
      <c r="W703" s="57"/>
      <c r="X703" s="57"/>
      <c r="Y703" s="57"/>
      <c r="Z703" s="57"/>
      <c r="AA703" s="57"/>
      <c r="AB703" s="21"/>
    </row>
    <row r="704" spans="1:28">
      <c r="A704" s="32">
        <f>Visits!A$91</f>
        <v>0</v>
      </c>
      <c r="B704" s="13"/>
      <c r="C704" s="15">
        <f>Visits!C$91</f>
        <v>0</v>
      </c>
      <c r="D704" s="14"/>
      <c r="E704" s="14"/>
      <c r="F704" s="20" t="s">
        <v>62</v>
      </c>
      <c r="G704" s="57"/>
      <c r="H704" s="24"/>
      <c r="I704" s="57"/>
      <c r="J704" s="57"/>
      <c r="K704" s="57"/>
      <c r="L704" s="57"/>
      <c r="M704" s="57"/>
      <c r="N704" s="57"/>
      <c r="O704" s="57"/>
      <c r="P704" s="57"/>
      <c r="Q704" s="57"/>
      <c r="R704" s="57"/>
      <c r="S704" s="57"/>
      <c r="T704" s="57"/>
      <c r="U704" s="57"/>
      <c r="V704" s="57"/>
      <c r="W704" s="57"/>
      <c r="X704" s="57"/>
      <c r="Y704" s="57"/>
      <c r="Z704" s="57"/>
      <c r="AA704" s="57"/>
      <c r="AB704" s="21"/>
    </row>
    <row r="705" spans="1:28">
      <c r="A705" s="32">
        <f>Visits!A$91</f>
        <v>0</v>
      </c>
      <c r="B705" s="13"/>
      <c r="C705" s="14"/>
      <c r="D705" s="15">
        <f>Visits!D$91</f>
        <v>0</v>
      </c>
      <c r="E705" s="14"/>
      <c r="F705" s="20" t="s">
        <v>61</v>
      </c>
      <c r="G705" s="57"/>
      <c r="H705" s="24"/>
      <c r="I705" s="57"/>
      <c r="J705" s="57"/>
      <c r="K705" s="57"/>
      <c r="L705" s="57"/>
      <c r="M705" s="57"/>
      <c r="N705" s="57"/>
      <c r="O705" s="57"/>
      <c r="P705" s="57"/>
      <c r="Q705" s="57"/>
      <c r="R705" s="57"/>
      <c r="S705" s="57"/>
      <c r="T705" s="57"/>
      <c r="U705" s="57"/>
      <c r="V705" s="57"/>
      <c r="W705" s="57"/>
      <c r="X705" s="57"/>
      <c r="Y705" s="57"/>
      <c r="Z705" s="57"/>
      <c r="AA705" s="57"/>
      <c r="AB705" s="21"/>
    </row>
    <row r="706" spans="1:28">
      <c r="A706" s="32">
        <f>Visits!A$91</f>
        <v>0</v>
      </c>
      <c r="B706" s="13"/>
      <c r="C706" s="14"/>
      <c r="D706" s="15">
        <f>Visits!D$91</f>
        <v>0</v>
      </c>
      <c r="E706" s="14"/>
      <c r="F706" s="20" t="s">
        <v>62</v>
      </c>
      <c r="G706" s="57"/>
      <c r="H706" s="24"/>
      <c r="I706" s="57"/>
      <c r="J706" s="57"/>
      <c r="K706" s="57"/>
      <c r="L706" s="57"/>
      <c r="M706" s="57"/>
      <c r="N706" s="57"/>
      <c r="O706" s="57"/>
      <c r="P706" s="57"/>
      <c r="Q706" s="57"/>
      <c r="R706" s="57"/>
      <c r="S706" s="57"/>
      <c r="T706" s="57"/>
      <c r="U706" s="57"/>
      <c r="V706" s="57"/>
      <c r="W706" s="57"/>
      <c r="X706" s="57"/>
      <c r="Y706" s="57"/>
      <c r="Z706" s="57"/>
      <c r="AA706" s="57"/>
      <c r="AB706" s="21"/>
    </row>
    <row r="707" spans="1:28">
      <c r="A707" s="32">
        <f>Visits!A$91</f>
        <v>0</v>
      </c>
      <c r="B707" s="13"/>
      <c r="C707" s="14"/>
      <c r="D707" s="14"/>
      <c r="E707" s="15">
        <f>Visits!E$91</f>
        <v>0</v>
      </c>
      <c r="F707" s="20" t="s">
        <v>61</v>
      </c>
      <c r="G707" s="57"/>
      <c r="H707" s="24"/>
      <c r="I707" s="57"/>
      <c r="J707" s="57"/>
      <c r="K707" s="57"/>
      <c r="L707" s="57"/>
      <c r="M707" s="57"/>
      <c r="N707" s="57"/>
      <c r="O707" s="57"/>
      <c r="P707" s="57"/>
      <c r="Q707" s="57"/>
      <c r="R707" s="57"/>
      <c r="S707" s="57"/>
      <c r="T707" s="57"/>
      <c r="U707" s="57"/>
      <c r="V707" s="57"/>
      <c r="W707" s="57"/>
      <c r="X707" s="57"/>
      <c r="Y707" s="57"/>
      <c r="Z707" s="57"/>
      <c r="AA707" s="57"/>
      <c r="AB707" s="21"/>
    </row>
    <row r="708" spans="1:28" s="70" customFormat="1">
      <c r="A708" s="78">
        <f>Visits!A$91</f>
        <v>0</v>
      </c>
      <c r="B708" s="68"/>
      <c r="C708" s="69"/>
      <c r="D708" s="69"/>
      <c r="E708" s="49">
        <f>Visits!E$91</f>
        <v>0</v>
      </c>
      <c r="F708" s="76" t="s">
        <v>62</v>
      </c>
      <c r="G708" s="75"/>
      <c r="H708" s="79"/>
      <c r="I708" s="75"/>
      <c r="J708" s="75"/>
      <c r="K708" s="75"/>
      <c r="L708" s="75"/>
      <c r="M708" s="75"/>
      <c r="N708" s="75"/>
      <c r="O708" s="75"/>
      <c r="P708" s="75"/>
      <c r="Q708" s="75"/>
      <c r="R708" s="75"/>
      <c r="S708" s="75"/>
      <c r="T708" s="75"/>
      <c r="U708" s="75"/>
      <c r="V708" s="75"/>
      <c r="W708" s="75"/>
      <c r="X708" s="75"/>
      <c r="Y708" s="75"/>
      <c r="Z708" s="75"/>
      <c r="AA708" s="75"/>
      <c r="AB708" s="80"/>
    </row>
    <row r="709" spans="1:28">
      <c r="A709" s="25">
        <f>Visits!A$92</f>
        <v>0</v>
      </c>
      <c r="B709" s="11">
        <f>Visits!B$92</f>
        <v>0</v>
      </c>
      <c r="C709" s="14"/>
      <c r="D709" s="14"/>
      <c r="E709" s="14"/>
      <c r="F709" s="20" t="s">
        <v>61</v>
      </c>
      <c r="G709" s="57"/>
      <c r="H709" s="24"/>
      <c r="I709" s="57"/>
      <c r="J709" s="57"/>
      <c r="K709" s="57"/>
      <c r="L709" s="57"/>
      <c r="M709" s="57"/>
      <c r="N709" s="57"/>
      <c r="O709" s="57"/>
      <c r="P709" s="57"/>
      <c r="Q709" s="57"/>
      <c r="R709" s="57"/>
      <c r="S709" s="57"/>
      <c r="T709" s="57"/>
      <c r="U709" s="57"/>
      <c r="V709" s="57"/>
      <c r="W709" s="57"/>
      <c r="X709" s="57"/>
      <c r="Y709" s="57"/>
      <c r="Z709" s="57"/>
      <c r="AA709" s="57"/>
    </row>
    <row r="710" spans="1:28">
      <c r="A710" s="25">
        <f>Visits!A$92</f>
        <v>0</v>
      </c>
      <c r="B710" s="11">
        <f>Visits!B$92</f>
        <v>0</v>
      </c>
      <c r="C710" s="17"/>
      <c r="D710" s="17"/>
      <c r="E710" s="17"/>
      <c r="F710" s="20" t="s">
        <v>62</v>
      </c>
      <c r="G710" s="57"/>
      <c r="H710" s="24"/>
      <c r="I710" s="57"/>
      <c r="J710" s="57"/>
      <c r="K710" s="57"/>
      <c r="L710" s="57"/>
      <c r="M710" s="57"/>
      <c r="N710" s="57"/>
      <c r="O710" s="57"/>
      <c r="P710" s="57"/>
      <c r="Q710" s="57"/>
      <c r="R710" s="57"/>
      <c r="S710" s="57"/>
      <c r="T710" s="57"/>
      <c r="U710" s="57"/>
      <c r="V710" s="57"/>
      <c r="W710" s="57"/>
      <c r="X710" s="57"/>
      <c r="Y710" s="57"/>
      <c r="Z710" s="57"/>
      <c r="AA710" s="57"/>
    </row>
    <row r="711" spans="1:28">
      <c r="A711" s="25">
        <f>Visits!A$92</f>
        <v>0</v>
      </c>
      <c r="B711" s="13"/>
      <c r="C711" s="15">
        <f>Visits!C$92</f>
        <v>0</v>
      </c>
      <c r="D711" s="14"/>
      <c r="E711" s="14"/>
      <c r="F711" s="20" t="s">
        <v>61</v>
      </c>
      <c r="G711" s="57"/>
      <c r="H711" s="24"/>
      <c r="I711" s="57"/>
      <c r="J711" s="57"/>
      <c r="K711" s="57"/>
      <c r="L711" s="57"/>
      <c r="M711" s="57"/>
      <c r="N711" s="57"/>
      <c r="O711" s="57"/>
      <c r="P711" s="57"/>
      <c r="Q711" s="57"/>
      <c r="R711" s="57"/>
      <c r="S711" s="57"/>
      <c r="T711" s="57"/>
      <c r="U711" s="57"/>
      <c r="V711" s="57"/>
      <c r="W711" s="57"/>
      <c r="X711" s="57"/>
      <c r="Y711" s="57"/>
      <c r="Z711" s="57"/>
      <c r="AA711" s="57"/>
    </row>
    <row r="712" spans="1:28">
      <c r="A712" s="25">
        <f>Visits!A$92</f>
        <v>0</v>
      </c>
      <c r="B712" s="13"/>
      <c r="C712" s="15">
        <f>Visits!C$92</f>
        <v>0</v>
      </c>
      <c r="D712" s="14"/>
      <c r="E712" s="14"/>
      <c r="F712" s="20" t="s">
        <v>62</v>
      </c>
      <c r="G712" s="57"/>
      <c r="H712" s="24"/>
      <c r="I712" s="57"/>
      <c r="J712" s="57"/>
      <c r="K712" s="57"/>
      <c r="L712" s="57"/>
      <c r="M712" s="57"/>
      <c r="N712" s="57"/>
      <c r="O712" s="57"/>
      <c r="P712" s="57"/>
      <c r="Q712" s="57"/>
      <c r="R712" s="57"/>
      <c r="S712" s="57"/>
      <c r="T712" s="57"/>
      <c r="U712" s="57"/>
      <c r="V712" s="57"/>
      <c r="W712" s="57"/>
      <c r="X712" s="57"/>
      <c r="Y712" s="57"/>
      <c r="Z712" s="57"/>
      <c r="AA712" s="57"/>
    </row>
    <row r="713" spans="1:28">
      <c r="A713" s="25">
        <f>Visits!A$92</f>
        <v>0</v>
      </c>
      <c r="B713" s="13"/>
      <c r="C713" s="14"/>
      <c r="D713" s="15">
        <f>Visits!D$92</f>
        <v>0</v>
      </c>
      <c r="E713" s="14"/>
      <c r="F713" s="20" t="s">
        <v>61</v>
      </c>
      <c r="G713" s="57"/>
      <c r="H713" s="24"/>
      <c r="I713" s="57"/>
      <c r="J713" s="57"/>
      <c r="K713" s="57"/>
      <c r="L713" s="57"/>
      <c r="M713" s="57"/>
      <c r="N713" s="57"/>
      <c r="O713" s="57"/>
      <c r="P713" s="57"/>
      <c r="Q713" s="57"/>
      <c r="R713" s="57"/>
      <c r="S713" s="57"/>
      <c r="T713" s="57"/>
      <c r="U713" s="57"/>
      <c r="V713" s="57"/>
      <c r="W713" s="57"/>
      <c r="X713" s="57"/>
      <c r="Y713" s="57"/>
      <c r="Z713" s="57"/>
      <c r="AA713" s="57"/>
    </row>
    <row r="714" spans="1:28">
      <c r="A714" s="25">
        <f>Visits!A$92</f>
        <v>0</v>
      </c>
      <c r="B714" s="13"/>
      <c r="C714" s="14"/>
      <c r="D714" s="15">
        <f>Visits!D$92</f>
        <v>0</v>
      </c>
      <c r="E714" s="14"/>
      <c r="F714" s="20" t="s">
        <v>62</v>
      </c>
      <c r="G714" s="57"/>
      <c r="H714" s="24"/>
      <c r="I714" s="57"/>
      <c r="J714" s="57"/>
      <c r="K714" s="57"/>
      <c r="L714" s="57"/>
      <c r="M714" s="57"/>
      <c r="N714" s="57"/>
      <c r="O714" s="57"/>
      <c r="P714" s="57"/>
      <c r="Q714" s="57"/>
      <c r="R714" s="57"/>
      <c r="S714" s="57"/>
      <c r="T714" s="57"/>
      <c r="U714" s="57"/>
      <c r="V714" s="57"/>
      <c r="W714" s="57"/>
      <c r="X714" s="57"/>
      <c r="Y714" s="57"/>
      <c r="Z714" s="57"/>
      <c r="AA714" s="57"/>
    </row>
    <row r="715" spans="1:28">
      <c r="A715" s="25">
        <f>Visits!A$92</f>
        <v>0</v>
      </c>
      <c r="B715" s="13"/>
      <c r="C715" s="14"/>
      <c r="D715" s="14"/>
      <c r="E715" s="15">
        <f>Visits!E$92</f>
        <v>0</v>
      </c>
      <c r="F715" s="20" t="s">
        <v>61</v>
      </c>
      <c r="G715" s="57"/>
      <c r="H715" s="24"/>
      <c r="I715" s="57"/>
      <c r="J715" s="57"/>
      <c r="K715" s="57"/>
      <c r="L715" s="57"/>
      <c r="M715" s="57"/>
      <c r="N715" s="57"/>
      <c r="O715" s="57"/>
      <c r="P715" s="57"/>
      <c r="Q715" s="57"/>
      <c r="R715" s="57"/>
      <c r="S715" s="57"/>
      <c r="T715" s="57"/>
      <c r="U715" s="57"/>
      <c r="V715" s="57"/>
      <c r="W715" s="57"/>
      <c r="X715" s="57"/>
      <c r="Y715" s="57"/>
      <c r="Z715" s="57"/>
      <c r="AA715" s="57"/>
    </row>
    <row r="716" spans="1:28" s="70" customFormat="1">
      <c r="A716" s="48">
        <f>Visits!A$92</f>
        <v>0</v>
      </c>
      <c r="B716" s="68"/>
      <c r="C716" s="69"/>
      <c r="D716" s="69"/>
      <c r="E716" s="49">
        <f>Visits!E$92</f>
        <v>0</v>
      </c>
      <c r="F716" s="76" t="s">
        <v>62</v>
      </c>
      <c r="G716" s="75"/>
      <c r="H716" s="79"/>
      <c r="I716" s="75"/>
      <c r="J716" s="75"/>
      <c r="K716" s="75"/>
      <c r="L716" s="75"/>
      <c r="M716" s="75"/>
      <c r="N716" s="75"/>
      <c r="O716" s="75"/>
      <c r="P716" s="75"/>
      <c r="Q716" s="75"/>
      <c r="R716" s="75"/>
      <c r="S716" s="75"/>
      <c r="T716" s="75"/>
      <c r="U716" s="75"/>
      <c r="V716" s="75"/>
      <c r="W716" s="75"/>
      <c r="X716" s="75"/>
      <c r="Y716" s="75"/>
      <c r="Z716" s="75"/>
      <c r="AA716" s="75"/>
    </row>
    <row r="717" spans="1:28">
      <c r="A717" s="32">
        <f>Visits!A$93</f>
        <v>0</v>
      </c>
      <c r="B717" s="11">
        <f>Visits!B$93</f>
        <v>0</v>
      </c>
      <c r="C717" s="14"/>
      <c r="D717" s="14"/>
      <c r="E717" s="14"/>
      <c r="F717" s="20" t="s">
        <v>61</v>
      </c>
      <c r="G717" s="57"/>
      <c r="H717" s="24"/>
      <c r="I717" s="57"/>
      <c r="J717" s="57"/>
      <c r="K717" s="57"/>
      <c r="L717" s="57"/>
      <c r="M717" s="57"/>
      <c r="N717" s="57"/>
      <c r="O717" s="57"/>
      <c r="P717" s="57"/>
      <c r="Q717" s="57"/>
      <c r="R717" s="57"/>
      <c r="S717" s="57"/>
      <c r="T717" s="57"/>
      <c r="U717" s="57"/>
      <c r="V717" s="57"/>
      <c r="W717" s="57"/>
      <c r="X717" s="57"/>
      <c r="Y717" s="57"/>
      <c r="Z717" s="57"/>
      <c r="AA717" s="57"/>
      <c r="AB717" s="21"/>
    </row>
    <row r="718" spans="1:28">
      <c r="A718" s="32">
        <f>Visits!A$93</f>
        <v>0</v>
      </c>
      <c r="B718" s="11">
        <f>Visits!B$93</f>
        <v>0</v>
      </c>
      <c r="C718" s="17"/>
      <c r="D718" s="17"/>
      <c r="E718" s="17"/>
      <c r="F718" s="20" t="s">
        <v>62</v>
      </c>
      <c r="G718" s="57"/>
      <c r="H718" s="24"/>
      <c r="I718" s="57"/>
      <c r="J718" s="57"/>
      <c r="K718" s="57"/>
      <c r="L718" s="57"/>
      <c r="M718" s="57"/>
      <c r="N718" s="57"/>
      <c r="O718" s="57"/>
      <c r="P718" s="57"/>
      <c r="Q718" s="57"/>
      <c r="R718" s="57"/>
      <c r="S718" s="57"/>
      <c r="T718" s="57"/>
      <c r="U718" s="57"/>
      <c r="V718" s="57"/>
      <c r="W718" s="57"/>
      <c r="X718" s="57"/>
      <c r="Y718" s="57"/>
      <c r="Z718" s="57"/>
      <c r="AA718" s="57"/>
      <c r="AB718" s="21"/>
    </row>
    <row r="719" spans="1:28">
      <c r="A719" s="32">
        <f>Visits!A$93</f>
        <v>0</v>
      </c>
      <c r="B719" s="13"/>
      <c r="C719" s="15">
        <f>Visits!C$93</f>
        <v>0</v>
      </c>
      <c r="D719" s="14"/>
      <c r="E719" s="14"/>
      <c r="F719" s="20" t="s">
        <v>61</v>
      </c>
      <c r="G719" s="57"/>
      <c r="H719" s="24"/>
      <c r="I719" s="57"/>
      <c r="J719" s="57"/>
      <c r="K719" s="57"/>
      <c r="L719" s="57"/>
      <c r="M719" s="57"/>
      <c r="N719" s="57"/>
      <c r="O719" s="57"/>
      <c r="P719" s="57"/>
      <c r="Q719" s="57"/>
      <c r="R719" s="57"/>
      <c r="S719" s="57"/>
      <c r="T719" s="57"/>
      <c r="U719" s="57"/>
      <c r="V719" s="57"/>
      <c r="W719" s="57"/>
      <c r="X719" s="57"/>
      <c r="Y719" s="57"/>
      <c r="Z719" s="57"/>
      <c r="AA719" s="57"/>
      <c r="AB719" s="21"/>
    </row>
    <row r="720" spans="1:28">
      <c r="A720" s="32">
        <f>Visits!A$93</f>
        <v>0</v>
      </c>
      <c r="B720" s="13"/>
      <c r="C720" s="15">
        <f>Visits!C$93</f>
        <v>0</v>
      </c>
      <c r="D720" s="14"/>
      <c r="E720" s="14"/>
      <c r="F720" s="20" t="s">
        <v>62</v>
      </c>
      <c r="G720" s="57"/>
      <c r="H720" s="24"/>
      <c r="I720" s="57"/>
      <c r="J720" s="57"/>
      <c r="K720" s="57"/>
      <c r="L720" s="57"/>
      <c r="M720" s="57"/>
      <c r="N720" s="57"/>
      <c r="O720" s="57"/>
      <c r="P720" s="57"/>
      <c r="Q720" s="57"/>
      <c r="R720" s="57"/>
      <c r="S720" s="57"/>
      <c r="T720" s="57"/>
      <c r="U720" s="57"/>
      <c r="V720" s="57"/>
      <c r="W720" s="57"/>
      <c r="X720" s="57"/>
      <c r="Y720" s="57"/>
      <c r="Z720" s="57"/>
      <c r="AA720" s="57"/>
      <c r="AB720" s="21"/>
    </row>
    <row r="721" spans="1:28">
      <c r="A721" s="32">
        <f>Visits!A$93</f>
        <v>0</v>
      </c>
      <c r="B721" s="13"/>
      <c r="C721" s="14"/>
      <c r="D721" s="15">
        <f>Visits!D$93</f>
        <v>0</v>
      </c>
      <c r="E721" s="14"/>
      <c r="F721" s="20" t="s">
        <v>61</v>
      </c>
      <c r="G721" s="57"/>
      <c r="H721" s="24"/>
      <c r="I721" s="57"/>
      <c r="J721" s="57"/>
      <c r="K721" s="57"/>
      <c r="L721" s="57"/>
      <c r="M721" s="57"/>
      <c r="N721" s="57"/>
      <c r="O721" s="57"/>
      <c r="P721" s="57"/>
      <c r="Q721" s="57"/>
      <c r="R721" s="57"/>
      <c r="S721" s="57"/>
      <c r="T721" s="57"/>
      <c r="U721" s="57"/>
      <c r="V721" s="57"/>
      <c r="W721" s="57"/>
      <c r="X721" s="57"/>
      <c r="Y721" s="57"/>
      <c r="Z721" s="57"/>
      <c r="AA721" s="57"/>
      <c r="AB721" s="21"/>
    </row>
    <row r="722" spans="1:28">
      <c r="A722" s="32">
        <f>Visits!A$93</f>
        <v>0</v>
      </c>
      <c r="B722" s="13"/>
      <c r="C722" s="14"/>
      <c r="D722" s="15">
        <f>Visits!D$93</f>
        <v>0</v>
      </c>
      <c r="E722" s="14"/>
      <c r="F722" s="20" t="s">
        <v>62</v>
      </c>
      <c r="G722" s="57"/>
      <c r="H722" s="24"/>
      <c r="I722" s="57"/>
      <c r="J722" s="57"/>
      <c r="K722" s="57"/>
      <c r="L722" s="57"/>
      <c r="M722" s="57"/>
      <c r="N722" s="57"/>
      <c r="O722" s="57"/>
      <c r="P722" s="57"/>
      <c r="Q722" s="57"/>
      <c r="R722" s="57"/>
      <c r="S722" s="57"/>
      <c r="T722" s="57"/>
      <c r="U722" s="57"/>
      <c r="V722" s="57"/>
      <c r="W722" s="57"/>
      <c r="X722" s="57"/>
      <c r="Y722" s="57"/>
      <c r="Z722" s="57"/>
      <c r="AA722" s="57"/>
      <c r="AB722" s="21"/>
    </row>
    <row r="723" spans="1:28">
      <c r="A723" s="32">
        <f>Visits!A$93</f>
        <v>0</v>
      </c>
      <c r="B723" s="13"/>
      <c r="C723" s="14"/>
      <c r="D723" s="14"/>
      <c r="E723" s="15">
        <f>Visits!E$93</f>
        <v>0</v>
      </c>
      <c r="F723" s="20" t="s">
        <v>61</v>
      </c>
      <c r="G723" s="57"/>
      <c r="H723" s="24"/>
      <c r="I723" s="57"/>
      <c r="J723" s="57"/>
      <c r="K723" s="57"/>
      <c r="L723" s="57"/>
      <c r="M723" s="57"/>
      <c r="N723" s="57"/>
      <c r="O723" s="57"/>
      <c r="P723" s="57"/>
      <c r="Q723" s="57"/>
      <c r="R723" s="57"/>
      <c r="S723" s="57"/>
      <c r="T723" s="57"/>
      <c r="U723" s="57"/>
      <c r="V723" s="57"/>
      <c r="W723" s="57"/>
      <c r="X723" s="57"/>
      <c r="Y723" s="57"/>
      <c r="Z723" s="57"/>
      <c r="AA723" s="57"/>
      <c r="AB723" s="21"/>
    </row>
    <row r="724" spans="1:28" s="70" customFormat="1">
      <c r="A724" s="78">
        <f>Visits!A$93</f>
        <v>0</v>
      </c>
      <c r="B724" s="68"/>
      <c r="C724" s="69"/>
      <c r="D724" s="69"/>
      <c r="E724" s="49">
        <f>Visits!E$93</f>
        <v>0</v>
      </c>
      <c r="F724" s="76" t="s">
        <v>62</v>
      </c>
      <c r="G724" s="75"/>
      <c r="H724" s="79"/>
      <c r="I724" s="75"/>
      <c r="J724" s="75"/>
      <c r="K724" s="75"/>
      <c r="L724" s="75"/>
      <c r="M724" s="75"/>
      <c r="N724" s="75"/>
      <c r="O724" s="75"/>
      <c r="P724" s="75"/>
      <c r="Q724" s="75"/>
      <c r="R724" s="75"/>
      <c r="S724" s="75"/>
      <c r="T724" s="75"/>
      <c r="U724" s="75"/>
      <c r="V724" s="75"/>
      <c r="W724" s="75"/>
      <c r="X724" s="75"/>
      <c r="Y724" s="75"/>
      <c r="Z724" s="75"/>
      <c r="AA724" s="75"/>
      <c r="AB724" s="80"/>
    </row>
    <row r="725" spans="1:28">
      <c r="A725" s="25">
        <f>Visits!A$94</f>
        <v>0</v>
      </c>
      <c r="B725" s="11">
        <f>Visits!B$94</f>
        <v>0</v>
      </c>
      <c r="C725" s="14"/>
      <c r="D725" s="14"/>
      <c r="E725" s="14"/>
      <c r="F725" s="20" t="s">
        <v>61</v>
      </c>
      <c r="G725" s="57"/>
      <c r="H725" s="24"/>
      <c r="I725" s="57"/>
      <c r="J725" s="57"/>
      <c r="K725" s="57"/>
      <c r="L725" s="57"/>
      <c r="M725" s="57"/>
      <c r="N725" s="57"/>
      <c r="O725" s="57"/>
      <c r="P725" s="57"/>
      <c r="Q725" s="57"/>
      <c r="R725" s="57"/>
      <c r="S725" s="57"/>
      <c r="T725" s="57"/>
      <c r="U725" s="57"/>
      <c r="V725" s="57"/>
      <c r="W725" s="57"/>
      <c r="X725" s="57"/>
      <c r="Y725" s="57"/>
      <c r="Z725" s="57"/>
      <c r="AA725" s="57"/>
    </row>
    <row r="726" spans="1:28">
      <c r="A726" s="25">
        <f>Visits!A$94</f>
        <v>0</v>
      </c>
      <c r="B726" s="11">
        <f>Visits!B$94</f>
        <v>0</v>
      </c>
      <c r="C726" s="17"/>
      <c r="D726" s="17"/>
      <c r="E726" s="17"/>
      <c r="F726" s="20" t="s">
        <v>62</v>
      </c>
      <c r="G726" s="57"/>
      <c r="H726" s="24"/>
      <c r="I726" s="57"/>
      <c r="J726" s="57"/>
      <c r="K726" s="57"/>
      <c r="L726" s="57"/>
      <c r="M726" s="57"/>
      <c r="N726" s="57"/>
      <c r="O726" s="57"/>
      <c r="P726" s="57"/>
      <c r="Q726" s="57"/>
      <c r="R726" s="57"/>
      <c r="S726" s="57"/>
      <c r="T726" s="57"/>
      <c r="U726" s="57"/>
      <c r="V726" s="57"/>
      <c r="W726" s="57"/>
      <c r="X726" s="57"/>
      <c r="Y726" s="57"/>
      <c r="Z726" s="57"/>
      <c r="AA726" s="57"/>
    </row>
    <row r="727" spans="1:28">
      <c r="A727" s="25">
        <f>Visits!A$94</f>
        <v>0</v>
      </c>
      <c r="B727" s="13"/>
      <c r="C727" s="15">
        <f>Visits!C$94</f>
        <v>0</v>
      </c>
      <c r="D727" s="14"/>
      <c r="E727" s="14"/>
      <c r="F727" s="20" t="s">
        <v>61</v>
      </c>
      <c r="G727" s="57"/>
      <c r="H727" s="24"/>
      <c r="I727" s="57"/>
      <c r="J727" s="57"/>
      <c r="K727" s="57"/>
      <c r="L727" s="57"/>
      <c r="M727" s="57"/>
      <c r="N727" s="57"/>
      <c r="O727" s="57"/>
      <c r="P727" s="57"/>
      <c r="Q727" s="57"/>
      <c r="R727" s="57"/>
      <c r="S727" s="57"/>
      <c r="T727" s="57"/>
      <c r="U727" s="57"/>
      <c r="V727" s="57"/>
      <c r="W727" s="57"/>
      <c r="X727" s="57"/>
      <c r="Y727" s="57"/>
      <c r="Z727" s="57"/>
      <c r="AA727" s="57"/>
    </row>
    <row r="728" spans="1:28">
      <c r="A728" s="25">
        <f>Visits!A$94</f>
        <v>0</v>
      </c>
      <c r="B728" s="13"/>
      <c r="C728" s="15">
        <f>Visits!C$94</f>
        <v>0</v>
      </c>
      <c r="D728" s="14"/>
      <c r="E728" s="14"/>
      <c r="F728" s="20" t="s">
        <v>62</v>
      </c>
      <c r="G728" s="57"/>
      <c r="H728" s="24"/>
      <c r="I728" s="57"/>
      <c r="J728" s="57"/>
      <c r="K728" s="57"/>
      <c r="L728" s="57"/>
      <c r="M728" s="57"/>
      <c r="N728" s="57"/>
      <c r="O728" s="57"/>
      <c r="P728" s="57"/>
      <c r="Q728" s="57"/>
      <c r="R728" s="57"/>
      <c r="S728" s="57"/>
      <c r="T728" s="57"/>
      <c r="U728" s="57"/>
      <c r="V728" s="57"/>
      <c r="W728" s="57"/>
      <c r="X728" s="57"/>
      <c r="Y728" s="57"/>
      <c r="Z728" s="57"/>
      <c r="AA728" s="57"/>
    </row>
    <row r="729" spans="1:28">
      <c r="A729" s="25">
        <f>Visits!A$94</f>
        <v>0</v>
      </c>
      <c r="B729" s="13"/>
      <c r="C729" s="14"/>
      <c r="D729" s="15">
        <f>Visits!D$94</f>
        <v>0</v>
      </c>
      <c r="E729" s="14"/>
      <c r="F729" s="20" t="s">
        <v>61</v>
      </c>
      <c r="G729" s="57"/>
      <c r="H729" s="24"/>
      <c r="I729" s="57"/>
      <c r="J729" s="57"/>
      <c r="K729" s="57"/>
      <c r="L729" s="57"/>
      <c r="M729" s="57"/>
      <c r="N729" s="57"/>
      <c r="O729" s="57"/>
      <c r="P729" s="57"/>
      <c r="Q729" s="57"/>
      <c r="R729" s="57"/>
      <c r="S729" s="57"/>
      <c r="T729" s="57"/>
      <c r="U729" s="57"/>
      <c r="V729" s="57"/>
      <c r="W729" s="57"/>
      <c r="X729" s="57"/>
      <c r="Y729" s="57"/>
      <c r="Z729" s="57"/>
      <c r="AA729" s="57"/>
    </row>
    <row r="730" spans="1:28">
      <c r="A730" s="25">
        <f>Visits!A$94</f>
        <v>0</v>
      </c>
      <c r="B730" s="13"/>
      <c r="C730" s="14"/>
      <c r="D730" s="15">
        <f>Visits!D$94</f>
        <v>0</v>
      </c>
      <c r="E730" s="14"/>
      <c r="F730" s="20" t="s">
        <v>62</v>
      </c>
      <c r="G730" s="57"/>
      <c r="H730" s="24"/>
      <c r="I730" s="57"/>
      <c r="J730" s="57"/>
      <c r="K730" s="57"/>
      <c r="L730" s="57"/>
      <c r="M730" s="57"/>
      <c r="N730" s="57"/>
      <c r="O730" s="57"/>
      <c r="P730" s="57"/>
      <c r="Q730" s="57"/>
      <c r="R730" s="57"/>
      <c r="S730" s="57"/>
      <c r="T730" s="57"/>
      <c r="U730" s="57"/>
      <c r="V730" s="57"/>
      <c r="W730" s="57"/>
      <c r="X730" s="57"/>
      <c r="Y730" s="57"/>
      <c r="Z730" s="57"/>
      <c r="AA730" s="57"/>
    </row>
    <row r="731" spans="1:28">
      <c r="A731" s="25">
        <f>Visits!A$94</f>
        <v>0</v>
      </c>
      <c r="B731" s="13"/>
      <c r="C731" s="14"/>
      <c r="D731" s="14"/>
      <c r="E731" s="15">
        <f>Visits!E$94</f>
        <v>0</v>
      </c>
      <c r="F731" s="20" t="s">
        <v>61</v>
      </c>
      <c r="G731" s="57"/>
      <c r="H731" s="24"/>
      <c r="I731" s="57"/>
      <c r="J731" s="57"/>
      <c r="K731" s="57"/>
      <c r="L731" s="57"/>
      <c r="M731" s="57"/>
      <c r="N731" s="57"/>
      <c r="O731" s="57"/>
      <c r="P731" s="57"/>
      <c r="Q731" s="57"/>
      <c r="R731" s="57"/>
      <c r="S731" s="57"/>
      <c r="T731" s="57"/>
      <c r="U731" s="57"/>
      <c r="V731" s="57"/>
      <c r="W731" s="57"/>
      <c r="X731" s="57"/>
      <c r="Y731" s="57"/>
      <c r="Z731" s="57"/>
      <c r="AA731" s="57"/>
    </row>
    <row r="732" spans="1:28" s="70" customFormat="1">
      <c r="A732" s="48">
        <f>Visits!A$94</f>
        <v>0</v>
      </c>
      <c r="B732" s="68"/>
      <c r="C732" s="69"/>
      <c r="D732" s="69"/>
      <c r="E732" s="49">
        <f>Visits!E$94</f>
        <v>0</v>
      </c>
      <c r="F732" s="76" t="s">
        <v>62</v>
      </c>
      <c r="G732" s="75"/>
      <c r="H732" s="79"/>
      <c r="I732" s="75"/>
      <c r="J732" s="75"/>
      <c r="K732" s="75"/>
      <c r="L732" s="75"/>
      <c r="M732" s="75"/>
      <c r="N732" s="75"/>
      <c r="O732" s="75"/>
      <c r="P732" s="75"/>
      <c r="Q732" s="75"/>
      <c r="R732" s="75"/>
      <c r="S732" s="75"/>
      <c r="T732" s="75"/>
      <c r="U732" s="75"/>
      <c r="V732" s="75"/>
      <c r="W732" s="75"/>
      <c r="X732" s="75"/>
      <c r="Y732" s="75"/>
      <c r="Z732" s="75"/>
      <c r="AA732" s="75"/>
    </row>
    <row r="733" spans="1:28">
      <c r="A733" s="32">
        <f>Visits!A$95</f>
        <v>0</v>
      </c>
      <c r="B733" s="11">
        <f>Visits!B$95</f>
        <v>0</v>
      </c>
      <c r="C733" s="14"/>
      <c r="D733" s="14"/>
      <c r="E733" s="14"/>
      <c r="F733" s="20" t="s">
        <v>61</v>
      </c>
      <c r="G733" s="57"/>
      <c r="H733" s="24"/>
      <c r="I733" s="57"/>
      <c r="J733" s="57"/>
      <c r="K733" s="57"/>
      <c r="L733" s="57"/>
      <c r="M733" s="57"/>
      <c r="N733" s="57"/>
      <c r="O733" s="57"/>
      <c r="P733" s="57"/>
      <c r="Q733" s="57"/>
      <c r="R733" s="57"/>
      <c r="S733" s="57"/>
      <c r="T733" s="57"/>
      <c r="U733" s="57"/>
      <c r="V733" s="57"/>
      <c r="W733" s="57"/>
      <c r="X733" s="57"/>
      <c r="Y733" s="57"/>
      <c r="Z733" s="57"/>
      <c r="AA733" s="57"/>
      <c r="AB733" s="21"/>
    </row>
    <row r="734" spans="1:28">
      <c r="A734" s="32">
        <f>Visits!A$95</f>
        <v>0</v>
      </c>
      <c r="B734" s="11">
        <f>Visits!B$95</f>
        <v>0</v>
      </c>
      <c r="C734" s="17"/>
      <c r="D734" s="17"/>
      <c r="E734" s="17"/>
      <c r="F734" s="20" t="s">
        <v>62</v>
      </c>
      <c r="G734" s="57"/>
      <c r="H734" s="24"/>
      <c r="I734" s="57"/>
      <c r="J734" s="57"/>
      <c r="K734" s="57"/>
      <c r="L734" s="57"/>
      <c r="M734" s="57"/>
      <c r="N734" s="57"/>
      <c r="O734" s="57"/>
      <c r="P734" s="57"/>
      <c r="Q734" s="57"/>
      <c r="R734" s="57"/>
      <c r="S734" s="57"/>
      <c r="T734" s="57"/>
      <c r="U734" s="57"/>
      <c r="V734" s="57"/>
      <c r="W734" s="57"/>
      <c r="X734" s="57"/>
      <c r="Y734" s="57"/>
      <c r="Z734" s="57"/>
      <c r="AA734" s="57"/>
      <c r="AB734" s="21"/>
    </row>
    <row r="735" spans="1:28">
      <c r="A735" s="32">
        <f>Visits!A$95</f>
        <v>0</v>
      </c>
      <c r="B735" s="13"/>
      <c r="C735" s="15">
        <f>Visits!C$95</f>
        <v>0</v>
      </c>
      <c r="D735" s="14"/>
      <c r="E735" s="14"/>
      <c r="F735" s="20" t="s">
        <v>61</v>
      </c>
      <c r="G735" s="57"/>
      <c r="H735" s="24"/>
      <c r="I735" s="57"/>
      <c r="J735" s="57"/>
      <c r="K735" s="57"/>
      <c r="L735" s="57"/>
      <c r="M735" s="57"/>
      <c r="N735" s="57"/>
      <c r="O735" s="57"/>
      <c r="P735" s="57"/>
      <c r="Q735" s="57"/>
      <c r="R735" s="57"/>
      <c r="S735" s="57"/>
      <c r="T735" s="57"/>
      <c r="U735" s="57"/>
      <c r="V735" s="57"/>
      <c r="W735" s="57"/>
      <c r="X735" s="57"/>
      <c r="Y735" s="57"/>
      <c r="Z735" s="57"/>
      <c r="AA735" s="57"/>
      <c r="AB735" s="21"/>
    </row>
    <row r="736" spans="1:28">
      <c r="A736" s="32">
        <f>Visits!A$95</f>
        <v>0</v>
      </c>
      <c r="B736" s="13"/>
      <c r="C736" s="15">
        <f>Visits!C$95</f>
        <v>0</v>
      </c>
      <c r="D736" s="14"/>
      <c r="E736" s="14"/>
      <c r="F736" s="20" t="s">
        <v>62</v>
      </c>
      <c r="G736" s="57"/>
      <c r="H736" s="24"/>
      <c r="I736" s="57"/>
      <c r="J736" s="57"/>
      <c r="K736" s="57"/>
      <c r="L736" s="57"/>
      <c r="M736" s="57"/>
      <c r="N736" s="57"/>
      <c r="O736" s="57"/>
      <c r="P736" s="57"/>
      <c r="Q736" s="57"/>
      <c r="R736" s="57"/>
      <c r="S736" s="57"/>
      <c r="T736" s="57"/>
      <c r="U736" s="57"/>
      <c r="V736" s="57"/>
      <c r="W736" s="57"/>
      <c r="X736" s="57"/>
      <c r="Y736" s="57"/>
      <c r="Z736" s="57"/>
      <c r="AA736" s="57"/>
      <c r="AB736" s="21"/>
    </row>
    <row r="737" spans="1:28">
      <c r="A737" s="32">
        <f>Visits!A$95</f>
        <v>0</v>
      </c>
      <c r="B737" s="13"/>
      <c r="C737" s="14"/>
      <c r="D737" s="15">
        <f>Visits!D$95</f>
        <v>0</v>
      </c>
      <c r="E737" s="14"/>
      <c r="F737" s="20" t="s">
        <v>61</v>
      </c>
      <c r="G737" s="57"/>
      <c r="H737" s="24"/>
      <c r="I737" s="57"/>
      <c r="J737" s="57"/>
      <c r="K737" s="57"/>
      <c r="L737" s="57"/>
      <c r="M737" s="57"/>
      <c r="N737" s="57"/>
      <c r="O737" s="57"/>
      <c r="P737" s="57"/>
      <c r="Q737" s="57"/>
      <c r="R737" s="57"/>
      <c r="S737" s="57"/>
      <c r="T737" s="57"/>
      <c r="U737" s="57"/>
      <c r="V737" s="57"/>
      <c r="W737" s="57"/>
      <c r="X737" s="57"/>
      <c r="Y737" s="57"/>
      <c r="Z737" s="57"/>
      <c r="AA737" s="57"/>
      <c r="AB737" s="21"/>
    </row>
    <row r="738" spans="1:28">
      <c r="A738" s="32">
        <f>Visits!A$95</f>
        <v>0</v>
      </c>
      <c r="B738" s="13"/>
      <c r="C738" s="14"/>
      <c r="D738" s="15">
        <f>Visits!D$95</f>
        <v>0</v>
      </c>
      <c r="E738" s="14"/>
      <c r="F738" s="20" t="s">
        <v>62</v>
      </c>
      <c r="G738" s="57"/>
      <c r="H738" s="24"/>
      <c r="I738" s="57"/>
      <c r="J738" s="57"/>
      <c r="K738" s="57"/>
      <c r="L738" s="57"/>
      <c r="M738" s="57"/>
      <c r="N738" s="57"/>
      <c r="O738" s="57"/>
      <c r="P738" s="57"/>
      <c r="Q738" s="57"/>
      <c r="R738" s="57"/>
      <c r="S738" s="57"/>
      <c r="T738" s="57"/>
      <c r="U738" s="57"/>
      <c r="V738" s="57"/>
      <c r="W738" s="57"/>
      <c r="X738" s="57"/>
      <c r="Y738" s="57"/>
      <c r="Z738" s="57"/>
      <c r="AA738" s="57"/>
      <c r="AB738" s="21"/>
    </row>
    <row r="739" spans="1:28">
      <c r="A739" s="32">
        <f>Visits!A$95</f>
        <v>0</v>
      </c>
      <c r="B739" s="13"/>
      <c r="C739" s="14"/>
      <c r="D739" s="14"/>
      <c r="E739" s="15">
        <f>Visits!E$95</f>
        <v>0</v>
      </c>
      <c r="F739" s="20" t="s">
        <v>61</v>
      </c>
      <c r="G739" s="57"/>
      <c r="H739" s="24"/>
      <c r="I739" s="57"/>
      <c r="J739" s="57"/>
      <c r="K739" s="57"/>
      <c r="L739" s="57"/>
      <c r="M739" s="57"/>
      <c r="N739" s="57"/>
      <c r="O739" s="57"/>
      <c r="P739" s="57"/>
      <c r="Q739" s="57"/>
      <c r="R739" s="57"/>
      <c r="S739" s="57"/>
      <c r="T739" s="57"/>
      <c r="U739" s="57"/>
      <c r="V739" s="57"/>
      <c r="W739" s="57"/>
      <c r="X739" s="57"/>
      <c r="Y739" s="57"/>
      <c r="Z739" s="57"/>
      <c r="AA739" s="57"/>
      <c r="AB739" s="21"/>
    </row>
    <row r="740" spans="1:28" s="70" customFormat="1">
      <c r="A740" s="78">
        <f>Visits!A$95</f>
        <v>0</v>
      </c>
      <c r="B740" s="68"/>
      <c r="C740" s="69"/>
      <c r="D740" s="69"/>
      <c r="E740" s="49">
        <f>Visits!E$95</f>
        <v>0</v>
      </c>
      <c r="F740" s="76" t="s">
        <v>62</v>
      </c>
      <c r="G740" s="75"/>
      <c r="H740" s="79"/>
      <c r="I740" s="75"/>
      <c r="J740" s="75"/>
      <c r="K740" s="75"/>
      <c r="L740" s="75"/>
      <c r="M740" s="75"/>
      <c r="N740" s="75"/>
      <c r="O740" s="75"/>
      <c r="P740" s="75"/>
      <c r="Q740" s="75"/>
      <c r="R740" s="75"/>
      <c r="S740" s="75"/>
      <c r="T740" s="75"/>
      <c r="U740" s="75"/>
      <c r="V740" s="75"/>
      <c r="W740" s="75"/>
      <c r="X740" s="75"/>
      <c r="Y740" s="75"/>
      <c r="Z740" s="75"/>
      <c r="AA740" s="75"/>
      <c r="AB740" s="80"/>
    </row>
    <row r="741" spans="1:28">
      <c r="A741" s="25">
        <f>Visits!A$96</f>
        <v>0</v>
      </c>
      <c r="B741" s="11">
        <f>Visits!B$96</f>
        <v>0</v>
      </c>
      <c r="C741" s="14"/>
      <c r="D741" s="14"/>
      <c r="E741" s="14"/>
      <c r="F741" s="20" t="s">
        <v>61</v>
      </c>
      <c r="G741" s="57"/>
      <c r="H741" s="24"/>
      <c r="I741" s="57"/>
      <c r="J741" s="57"/>
      <c r="K741" s="57"/>
      <c r="L741" s="57"/>
      <c r="M741" s="57"/>
      <c r="N741" s="57"/>
      <c r="O741" s="57"/>
      <c r="P741" s="57"/>
      <c r="Q741" s="57"/>
      <c r="R741" s="57"/>
      <c r="S741" s="57"/>
      <c r="T741" s="57"/>
      <c r="U741" s="57"/>
      <c r="V741" s="57"/>
      <c r="W741" s="57"/>
      <c r="X741" s="57"/>
      <c r="Y741" s="57"/>
      <c r="Z741" s="57"/>
      <c r="AA741" s="57"/>
    </row>
    <row r="742" spans="1:28">
      <c r="A742" s="25">
        <f>Visits!A$96</f>
        <v>0</v>
      </c>
      <c r="B742" s="11">
        <f>Visits!B$96</f>
        <v>0</v>
      </c>
      <c r="C742" s="17"/>
      <c r="D742" s="17"/>
      <c r="E742" s="17"/>
      <c r="F742" s="20" t="s">
        <v>62</v>
      </c>
      <c r="G742" s="57"/>
      <c r="H742" s="24"/>
      <c r="I742" s="57"/>
      <c r="J742" s="57"/>
      <c r="K742" s="57"/>
      <c r="L742" s="57"/>
      <c r="M742" s="57"/>
      <c r="N742" s="57"/>
      <c r="O742" s="57"/>
      <c r="P742" s="57"/>
      <c r="Q742" s="57"/>
      <c r="R742" s="57"/>
      <c r="S742" s="57"/>
      <c r="T742" s="57"/>
      <c r="U742" s="57"/>
      <c r="V742" s="57"/>
      <c r="W742" s="57"/>
      <c r="X742" s="57"/>
      <c r="Y742" s="57"/>
      <c r="Z742" s="57"/>
      <c r="AA742" s="57"/>
    </row>
    <row r="743" spans="1:28">
      <c r="A743" s="25">
        <f>Visits!A$96</f>
        <v>0</v>
      </c>
      <c r="B743" s="13"/>
      <c r="C743" s="15">
        <f>Visits!C$96</f>
        <v>0</v>
      </c>
      <c r="D743" s="14"/>
      <c r="E743" s="14"/>
      <c r="F743" s="20" t="s">
        <v>61</v>
      </c>
      <c r="G743" s="57"/>
      <c r="H743" s="24"/>
      <c r="I743" s="57"/>
      <c r="J743" s="57"/>
      <c r="K743" s="57"/>
      <c r="L743" s="57"/>
      <c r="M743" s="57"/>
      <c r="N743" s="57"/>
      <c r="O743" s="57"/>
      <c r="P743" s="57"/>
      <c r="Q743" s="57"/>
      <c r="R743" s="57"/>
      <c r="S743" s="57"/>
      <c r="T743" s="57"/>
      <c r="U743" s="57"/>
      <c r="V743" s="57"/>
      <c r="W743" s="57"/>
      <c r="X743" s="57"/>
      <c r="Y743" s="57"/>
      <c r="Z743" s="57"/>
      <c r="AA743" s="57"/>
    </row>
    <row r="744" spans="1:28">
      <c r="A744" s="25">
        <f>Visits!A$96</f>
        <v>0</v>
      </c>
      <c r="B744" s="13"/>
      <c r="C744" s="15">
        <f>Visits!C$96</f>
        <v>0</v>
      </c>
      <c r="D744" s="14"/>
      <c r="E744" s="14"/>
      <c r="F744" s="20" t="s">
        <v>62</v>
      </c>
      <c r="G744" s="57"/>
      <c r="H744" s="24"/>
      <c r="I744" s="57"/>
      <c r="J744" s="57"/>
      <c r="K744" s="57"/>
      <c r="L744" s="57"/>
      <c r="M744" s="57"/>
      <c r="N744" s="57"/>
      <c r="O744" s="57"/>
      <c r="P744" s="57"/>
      <c r="Q744" s="57"/>
      <c r="R744" s="57"/>
      <c r="S744" s="57"/>
      <c r="T744" s="57"/>
      <c r="U744" s="57"/>
      <c r="V744" s="57"/>
      <c r="W744" s="57"/>
      <c r="X744" s="57"/>
      <c r="Y744" s="57"/>
      <c r="Z744" s="57"/>
      <c r="AA744" s="57"/>
    </row>
    <row r="745" spans="1:28">
      <c r="A745" s="25">
        <f>Visits!A$96</f>
        <v>0</v>
      </c>
      <c r="B745" s="13"/>
      <c r="C745" s="14"/>
      <c r="D745" s="15">
        <f>Visits!D$96</f>
        <v>0</v>
      </c>
      <c r="E745" s="14"/>
      <c r="F745" s="20" t="s">
        <v>61</v>
      </c>
      <c r="G745" s="57"/>
      <c r="H745" s="24"/>
      <c r="I745" s="57"/>
      <c r="J745" s="57"/>
      <c r="K745" s="57"/>
      <c r="L745" s="57"/>
      <c r="M745" s="57"/>
      <c r="N745" s="57"/>
      <c r="O745" s="57"/>
      <c r="P745" s="57"/>
      <c r="Q745" s="57"/>
      <c r="R745" s="57"/>
      <c r="S745" s="57"/>
      <c r="T745" s="57"/>
      <c r="U745" s="57"/>
      <c r="V745" s="57"/>
      <c r="W745" s="57"/>
      <c r="X745" s="57"/>
      <c r="Y745" s="57"/>
      <c r="Z745" s="57"/>
      <c r="AA745" s="57"/>
    </row>
    <row r="746" spans="1:28">
      <c r="A746" s="25">
        <f>Visits!A$96</f>
        <v>0</v>
      </c>
      <c r="B746" s="13"/>
      <c r="C746" s="14"/>
      <c r="D746" s="15">
        <f>Visits!D$96</f>
        <v>0</v>
      </c>
      <c r="E746" s="14"/>
      <c r="F746" s="20" t="s">
        <v>62</v>
      </c>
      <c r="G746" s="57"/>
      <c r="H746" s="24"/>
      <c r="I746" s="57"/>
      <c r="J746" s="57"/>
      <c r="K746" s="57"/>
      <c r="L746" s="57"/>
      <c r="M746" s="57"/>
      <c r="N746" s="57"/>
      <c r="O746" s="57"/>
      <c r="P746" s="57"/>
      <c r="Q746" s="57"/>
      <c r="R746" s="57"/>
      <c r="S746" s="57"/>
      <c r="T746" s="57"/>
      <c r="U746" s="57"/>
      <c r="V746" s="57"/>
      <c r="W746" s="57"/>
      <c r="X746" s="57"/>
      <c r="Y746" s="57"/>
      <c r="Z746" s="57"/>
      <c r="AA746" s="57"/>
    </row>
    <row r="747" spans="1:28">
      <c r="A747" s="25">
        <f>Visits!A$96</f>
        <v>0</v>
      </c>
      <c r="B747" s="13"/>
      <c r="C747" s="14"/>
      <c r="D747" s="14"/>
      <c r="E747" s="15">
        <f>Visits!E$96</f>
        <v>0</v>
      </c>
      <c r="F747" s="20" t="s">
        <v>61</v>
      </c>
      <c r="G747" s="57"/>
      <c r="H747" s="24"/>
      <c r="I747" s="57"/>
      <c r="J747" s="57"/>
      <c r="K747" s="57"/>
      <c r="L747" s="57"/>
      <c r="M747" s="57"/>
      <c r="N747" s="57"/>
      <c r="O747" s="57"/>
      <c r="P747" s="57"/>
      <c r="Q747" s="57"/>
      <c r="R747" s="57"/>
      <c r="S747" s="57"/>
      <c r="T747" s="57"/>
      <c r="U747" s="57"/>
      <c r="V747" s="57"/>
      <c r="W747" s="57"/>
      <c r="X747" s="57"/>
      <c r="Y747" s="57"/>
      <c r="Z747" s="57"/>
      <c r="AA747" s="57"/>
    </row>
    <row r="748" spans="1:28" s="70" customFormat="1">
      <c r="A748" s="48">
        <f>Visits!A$96</f>
        <v>0</v>
      </c>
      <c r="B748" s="68"/>
      <c r="C748" s="69"/>
      <c r="D748" s="69"/>
      <c r="E748" s="49">
        <f>Visits!E$96</f>
        <v>0</v>
      </c>
      <c r="F748" s="76" t="s">
        <v>62</v>
      </c>
      <c r="G748" s="75"/>
      <c r="H748" s="79"/>
      <c r="I748" s="75"/>
      <c r="J748" s="75"/>
      <c r="K748" s="75"/>
      <c r="L748" s="75"/>
      <c r="M748" s="75"/>
      <c r="N748" s="75"/>
      <c r="O748" s="75"/>
      <c r="P748" s="75"/>
      <c r="Q748" s="75"/>
      <c r="R748" s="75"/>
      <c r="S748" s="75"/>
      <c r="T748" s="75"/>
      <c r="U748" s="75"/>
      <c r="V748" s="75"/>
      <c r="W748" s="75"/>
      <c r="X748" s="75"/>
      <c r="Y748" s="75"/>
      <c r="Z748" s="75"/>
      <c r="AA748" s="75"/>
    </row>
    <row r="749" spans="1:28">
      <c r="A749" s="32">
        <f>Visits!A$97</f>
        <v>0</v>
      </c>
      <c r="B749" s="11">
        <f>Visits!B$97</f>
        <v>0</v>
      </c>
      <c r="C749" s="14"/>
      <c r="D749" s="14"/>
      <c r="E749" s="14"/>
      <c r="F749" s="20" t="s">
        <v>61</v>
      </c>
      <c r="G749" s="57"/>
      <c r="H749" s="24"/>
      <c r="I749" s="57"/>
      <c r="J749" s="57"/>
      <c r="K749" s="57"/>
      <c r="L749" s="57"/>
      <c r="M749" s="57"/>
      <c r="N749" s="57"/>
      <c r="O749" s="57"/>
      <c r="P749" s="57"/>
      <c r="Q749" s="57"/>
      <c r="R749" s="57"/>
      <c r="S749" s="57"/>
      <c r="T749" s="57"/>
      <c r="U749" s="57"/>
      <c r="V749" s="57"/>
      <c r="W749" s="57"/>
      <c r="X749" s="57"/>
      <c r="Y749" s="57"/>
      <c r="Z749" s="57"/>
      <c r="AA749" s="57"/>
      <c r="AB749" s="21"/>
    </row>
    <row r="750" spans="1:28">
      <c r="A750" s="32">
        <f>Visits!A$97</f>
        <v>0</v>
      </c>
      <c r="B750" s="11">
        <f>Visits!B$97</f>
        <v>0</v>
      </c>
      <c r="C750" s="17"/>
      <c r="D750" s="17"/>
      <c r="E750" s="17"/>
      <c r="F750" s="20" t="s">
        <v>62</v>
      </c>
      <c r="G750" s="57"/>
      <c r="H750" s="24"/>
      <c r="I750" s="57"/>
      <c r="J750" s="57"/>
      <c r="K750" s="57"/>
      <c r="L750" s="57"/>
      <c r="M750" s="57"/>
      <c r="N750" s="57"/>
      <c r="O750" s="57"/>
      <c r="P750" s="57"/>
      <c r="Q750" s="57"/>
      <c r="R750" s="57"/>
      <c r="S750" s="57"/>
      <c r="T750" s="57"/>
      <c r="U750" s="57"/>
      <c r="V750" s="57"/>
      <c r="W750" s="57"/>
      <c r="X750" s="57"/>
      <c r="Y750" s="57"/>
      <c r="Z750" s="57"/>
      <c r="AA750" s="57"/>
      <c r="AB750" s="21"/>
    </row>
    <row r="751" spans="1:28">
      <c r="A751" s="32">
        <f>Visits!A$97</f>
        <v>0</v>
      </c>
      <c r="B751" s="13"/>
      <c r="C751" s="15">
        <f>Visits!C$97</f>
        <v>0</v>
      </c>
      <c r="D751" s="14"/>
      <c r="E751" s="14"/>
      <c r="F751" s="20" t="s">
        <v>61</v>
      </c>
      <c r="G751" s="57"/>
      <c r="H751" s="24"/>
      <c r="I751" s="57"/>
      <c r="J751" s="57"/>
      <c r="K751" s="57"/>
      <c r="L751" s="57"/>
      <c r="M751" s="57"/>
      <c r="N751" s="57"/>
      <c r="O751" s="57"/>
      <c r="P751" s="57"/>
      <c r="Q751" s="57"/>
      <c r="R751" s="57"/>
      <c r="S751" s="57"/>
      <c r="T751" s="57"/>
      <c r="U751" s="57"/>
      <c r="V751" s="57"/>
      <c r="W751" s="57"/>
      <c r="X751" s="57"/>
      <c r="Y751" s="57"/>
      <c r="Z751" s="57"/>
      <c r="AA751" s="57"/>
      <c r="AB751" s="21"/>
    </row>
    <row r="752" spans="1:28">
      <c r="A752" s="32">
        <f>Visits!A$97</f>
        <v>0</v>
      </c>
      <c r="B752" s="13"/>
      <c r="C752" s="15">
        <f>Visits!C$97</f>
        <v>0</v>
      </c>
      <c r="D752" s="14"/>
      <c r="E752" s="14"/>
      <c r="F752" s="20" t="s">
        <v>62</v>
      </c>
      <c r="G752" s="57"/>
      <c r="H752" s="24"/>
      <c r="I752" s="57"/>
      <c r="J752" s="57"/>
      <c r="K752" s="57"/>
      <c r="L752" s="57"/>
      <c r="M752" s="57"/>
      <c r="N752" s="57"/>
      <c r="O752" s="57"/>
      <c r="P752" s="57"/>
      <c r="Q752" s="57"/>
      <c r="R752" s="57"/>
      <c r="S752" s="57"/>
      <c r="T752" s="57"/>
      <c r="U752" s="57"/>
      <c r="V752" s="57"/>
      <c r="W752" s="57"/>
      <c r="X752" s="57"/>
      <c r="Y752" s="57"/>
      <c r="Z752" s="57"/>
      <c r="AA752" s="57"/>
      <c r="AB752" s="21"/>
    </row>
    <row r="753" spans="1:28">
      <c r="A753" s="32">
        <f>Visits!A$97</f>
        <v>0</v>
      </c>
      <c r="B753" s="13"/>
      <c r="C753" s="14"/>
      <c r="D753" s="15">
        <f>Visits!D$97</f>
        <v>0</v>
      </c>
      <c r="E753" s="14"/>
      <c r="F753" s="20" t="s">
        <v>61</v>
      </c>
      <c r="G753" s="57"/>
      <c r="H753" s="24"/>
      <c r="I753" s="57"/>
      <c r="J753" s="57"/>
      <c r="K753" s="57"/>
      <c r="L753" s="57"/>
      <c r="M753" s="57"/>
      <c r="N753" s="57"/>
      <c r="O753" s="57"/>
      <c r="P753" s="57"/>
      <c r="Q753" s="57"/>
      <c r="R753" s="57"/>
      <c r="S753" s="57"/>
      <c r="T753" s="57"/>
      <c r="U753" s="57"/>
      <c r="V753" s="57"/>
      <c r="W753" s="57"/>
      <c r="X753" s="57"/>
      <c r="Y753" s="57"/>
      <c r="Z753" s="57"/>
      <c r="AA753" s="57"/>
      <c r="AB753" s="21"/>
    </row>
    <row r="754" spans="1:28">
      <c r="A754" s="32">
        <f>Visits!A$97</f>
        <v>0</v>
      </c>
      <c r="B754" s="13"/>
      <c r="C754" s="14"/>
      <c r="D754" s="15">
        <f>Visits!D$97</f>
        <v>0</v>
      </c>
      <c r="E754" s="14"/>
      <c r="F754" s="20" t="s">
        <v>62</v>
      </c>
      <c r="G754" s="57"/>
      <c r="H754" s="24"/>
      <c r="I754" s="57"/>
      <c r="J754" s="57"/>
      <c r="K754" s="57"/>
      <c r="L754" s="57"/>
      <c r="M754" s="57"/>
      <c r="N754" s="57"/>
      <c r="O754" s="57"/>
      <c r="P754" s="57"/>
      <c r="Q754" s="57"/>
      <c r="R754" s="57"/>
      <c r="S754" s="57"/>
      <c r="T754" s="57"/>
      <c r="U754" s="57"/>
      <c r="V754" s="57"/>
      <c r="W754" s="57"/>
      <c r="X754" s="57"/>
      <c r="Y754" s="57"/>
      <c r="Z754" s="57"/>
      <c r="AA754" s="57"/>
      <c r="AB754" s="21"/>
    </row>
    <row r="755" spans="1:28">
      <c r="A755" s="32">
        <f>Visits!A$97</f>
        <v>0</v>
      </c>
      <c r="B755" s="13"/>
      <c r="C755" s="14"/>
      <c r="D755" s="14"/>
      <c r="E755" s="15">
        <f>Visits!E$97</f>
        <v>0</v>
      </c>
      <c r="F755" s="20" t="s">
        <v>61</v>
      </c>
      <c r="G755" s="57"/>
      <c r="H755" s="24"/>
      <c r="I755" s="57"/>
      <c r="J755" s="57"/>
      <c r="K755" s="57"/>
      <c r="L755" s="57"/>
      <c r="M755" s="57"/>
      <c r="N755" s="57"/>
      <c r="O755" s="57"/>
      <c r="P755" s="57"/>
      <c r="Q755" s="57"/>
      <c r="R755" s="57"/>
      <c r="S755" s="57"/>
      <c r="T755" s="57"/>
      <c r="U755" s="57"/>
      <c r="V755" s="57"/>
      <c r="W755" s="57"/>
      <c r="X755" s="57"/>
      <c r="Y755" s="57"/>
      <c r="Z755" s="57"/>
      <c r="AA755" s="57"/>
      <c r="AB755" s="21"/>
    </row>
    <row r="756" spans="1:28" s="70" customFormat="1">
      <c r="A756" s="78">
        <f>Visits!A$97</f>
        <v>0</v>
      </c>
      <c r="B756" s="68"/>
      <c r="C756" s="69"/>
      <c r="D756" s="69"/>
      <c r="E756" s="49">
        <f>Visits!E$97</f>
        <v>0</v>
      </c>
      <c r="F756" s="76" t="s">
        <v>62</v>
      </c>
      <c r="G756" s="75"/>
      <c r="H756" s="79"/>
      <c r="I756" s="75"/>
      <c r="J756" s="75"/>
      <c r="K756" s="75"/>
      <c r="L756" s="75"/>
      <c r="M756" s="75"/>
      <c r="N756" s="75"/>
      <c r="O756" s="75"/>
      <c r="P756" s="75"/>
      <c r="Q756" s="75"/>
      <c r="R756" s="75"/>
      <c r="S756" s="75"/>
      <c r="T756" s="75"/>
      <c r="U756" s="75"/>
      <c r="V756" s="75"/>
      <c r="W756" s="75"/>
      <c r="X756" s="75"/>
      <c r="Y756" s="75"/>
      <c r="Z756" s="75"/>
      <c r="AA756" s="75"/>
      <c r="AB756" s="80"/>
    </row>
    <row r="757" spans="1:28">
      <c r="A757" s="25">
        <f>Visits!A$98</f>
        <v>0</v>
      </c>
      <c r="B757" s="11">
        <f>Visits!B$98</f>
        <v>0</v>
      </c>
      <c r="C757" s="14"/>
      <c r="D757" s="14"/>
      <c r="E757" s="14"/>
      <c r="F757" s="20" t="s">
        <v>61</v>
      </c>
      <c r="G757" s="57"/>
      <c r="H757" s="24"/>
      <c r="I757" s="57"/>
      <c r="J757" s="57"/>
      <c r="K757" s="57"/>
      <c r="L757" s="57"/>
      <c r="M757" s="57"/>
      <c r="N757" s="57"/>
      <c r="O757" s="57"/>
      <c r="P757" s="57"/>
      <c r="Q757" s="57"/>
      <c r="R757" s="57"/>
      <c r="S757" s="57"/>
      <c r="T757" s="57"/>
      <c r="U757" s="57"/>
      <c r="V757" s="57"/>
      <c r="W757" s="57"/>
      <c r="X757" s="57"/>
      <c r="Y757" s="57"/>
      <c r="Z757" s="57"/>
      <c r="AA757" s="57"/>
    </row>
    <row r="758" spans="1:28">
      <c r="A758" s="25">
        <f>Visits!A$98</f>
        <v>0</v>
      </c>
      <c r="B758" s="11">
        <f>Visits!B$98</f>
        <v>0</v>
      </c>
      <c r="C758" s="17"/>
      <c r="D758" s="17"/>
      <c r="E758" s="17"/>
      <c r="F758" s="20" t="s">
        <v>62</v>
      </c>
      <c r="G758" s="57"/>
      <c r="H758" s="24"/>
      <c r="I758" s="57"/>
      <c r="J758" s="57"/>
      <c r="K758" s="57"/>
      <c r="L758" s="57"/>
      <c r="M758" s="57"/>
      <c r="N758" s="57"/>
      <c r="O758" s="57"/>
      <c r="P758" s="57"/>
      <c r="Q758" s="57"/>
      <c r="R758" s="57"/>
      <c r="S758" s="57"/>
      <c r="T758" s="57"/>
      <c r="U758" s="57"/>
      <c r="V758" s="57"/>
      <c r="W758" s="57"/>
      <c r="X758" s="57"/>
      <c r="Y758" s="57"/>
      <c r="Z758" s="57"/>
      <c r="AA758" s="57"/>
    </row>
    <row r="759" spans="1:28">
      <c r="A759" s="25">
        <f>Visits!A$98</f>
        <v>0</v>
      </c>
      <c r="B759" s="13"/>
      <c r="C759" s="15">
        <f>Visits!C$98</f>
        <v>0</v>
      </c>
      <c r="D759" s="14"/>
      <c r="E759" s="14"/>
      <c r="F759" s="20" t="s">
        <v>61</v>
      </c>
      <c r="G759" s="57"/>
      <c r="H759" s="24"/>
      <c r="I759" s="57"/>
      <c r="J759" s="57"/>
      <c r="K759" s="57"/>
      <c r="L759" s="57"/>
      <c r="M759" s="57"/>
      <c r="N759" s="57"/>
      <c r="O759" s="57"/>
      <c r="P759" s="57"/>
      <c r="Q759" s="57"/>
      <c r="R759" s="57"/>
      <c r="S759" s="57"/>
      <c r="T759" s="57"/>
      <c r="U759" s="57"/>
      <c r="V759" s="57"/>
      <c r="W759" s="57"/>
      <c r="X759" s="57"/>
      <c r="Y759" s="57"/>
      <c r="Z759" s="57"/>
      <c r="AA759" s="57"/>
    </row>
    <row r="760" spans="1:28">
      <c r="A760" s="25">
        <f>Visits!A$98</f>
        <v>0</v>
      </c>
      <c r="B760" s="13"/>
      <c r="C760" s="15">
        <f>Visits!C$98</f>
        <v>0</v>
      </c>
      <c r="D760" s="14"/>
      <c r="E760" s="14"/>
      <c r="F760" s="20" t="s">
        <v>62</v>
      </c>
      <c r="G760" s="57"/>
      <c r="H760" s="24"/>
      <c r="I760" s="57"/>
      <c r="J760" s="57"/>
      <c r="K760" s="57"/>
      <c r="L760" s="57"/>
      <c r="M760" s="57"/>
      <c r="N760" s="57"/>
      <c r="O760" s="57"/>
      <c r="P760" s="57"/>
      <c r="Q760" s="57"/>
      <c r="R760" s="57"/>
      <c r="S760" s="57"/>
      <c r="T760" s="57"/>
      <c r="U760" s="57"/>
      <c r="V760" s="57"/>
      <c r="W760" s="57"/>
      <c r="X760" s="57"/>
      <c r="Y760" s="57"/>
      <c r="Z760" s="57"/>
      <c r="AA760" s="57"/>
    </row>
    <row r="761" spans="1:28">
      <c r="A761" s="25">
        <f>Visits!A$98</f>
        <v>0</v>
      </c>
      <c r="B761" s="13"/>
      <c r="C761" s="14"/>
      <c r="D761" s="15">
        <f>Visits!D$98</f>
        <v>0</v>
      </c>
      <c r="E761" s="14"/>
      <c r="F761" s="20" t="s">
        <v>61</v>
      </c>
      <c r="G761" s="57"/>
      <c r="H761" s="24"/>
      <c r="I761" s="57"/>
      <c r="J761" s="57"/>
      <c r="K761" s="57"/>
      <c r="L761" s="57"/>
      <c r="M761" s="57"/>
      <c r="N761" s="57"/>
      <c r="O761" s="57"/>
      <c r="P761" s="57"/>
      <c r="Q761" s="57"/>
      <c r="R761" s="57"/>
      <c r="S761" s="57"/>
      <c r="T761" s="57"/>
      <c r="U761" s="57"/>
      <c r="V761" s="57"/>
      <c r="W761" s="57"/>
      <c r="X761" s="57"/>
      <c r="Y761" s="57"/>
      <c r="Z761" s="57"/>
      <c r="AA761" s="57"/>
    </row>
    <row r="762" spans="1:28">
      <c r="A762" s="25">
        <f>Visits!A$98</f>
        <v>0</v>
      </c>
      <c r="B762" s="13"/>
      <c r="C762" s="14"/>
      <c r="D762" s="15">
        <f>Visits!D$98</f>
        <v>0</v>
      </c>
      <c r="E762" s="14"/>
      <c r="F762" s="20" t="s">
        <v>62</v>
      </c>
      <c r="G762" s="57"/>
      <c r="H762" s="24"/>
      <c r="I762" s="57"/>
      <c r="J762" s="57"/>
      <c r="K762" s="57"/>
      <c r="L762" s="57"/>
      <c r="M762" s="57"/>
      <c r="N762" s="57"/>
      <c r="O762" s="57"/>
      <c r="P762" s="57"/>
      <c r="Q762" s="57"/>
      <c r="R762" s="57"/>
      <c r="S762" s="57"/>
      <c r="T762" s="57"/>
      <c r="U762" s="57"/>
      <c r="V762" s="57"/>
      <c r="W762" s="57"/>
      <c r="X762" s="57"/>
      <c r="Y762" s="57"/>
      <c r="Z762" s="57"/>
      <c r="AA762" s="57"/>
    </row>
    <row r="763" spans="1:28">
      <c r="A763" s="25">
        <f>Visits!A$98</f>
        <v>0</v>
      </c>
      <c r="B763" s="13"/>
      <c r="C763" s="14"/>
      <c r="D763" s="14"/>
      <c r="E763" s="15">
        <f>Visits!E$98</f>
        <v>0</v>
      </c>
      <c r="F763" s="20" t="s">
        <v>61</v>
      </c>
      <c r="G763" s="57"/>
      <c r="H763" s="24"/>
      <c r="I763" s="57"/>
      <c r="J763" s="57"/>
      <c r="K763" s="57"/>
      <c r="L763" s="57"/>
      <c r="M763" s="57"/>
      <c r="N763" s="57"/>
      <c r="O763" s="57"/>
      <c r="P763" s="57"/>
      <c r="Q763" s="57"/>
      <c r="R763" s="57"/>
      <c r="S763" s="57"/>
      <c r="T763" s="57"/>
      <c r="U763" s="57"/>
      <c r="V763" s="57"/>
      <c r="W763" s="57"/>
      <c r="X763" s="57"/>
      <c r="Y763" s="57"/>
      <c r="Z763" s="57"/>
      <c r="AA763" s="57"/>
    </row>
    <row r="764" spans="1:28" s="70" customFormat="1">
      <c r="A764" s="48">
        <f>Visits!A$98</f>
        <v>0</v>
      </c>
      <c r="B764" s="68"/>
      <c r="C764" s="69"/>
      <c r="D764" s="69"/>
      <c r="E764" s="49">
        <f>Visits!E$98</f>
        <v>0</v>
      </c>
      <c r="F764" s="76" t="s">
        <v>62</v>
      </c>
      <c r="G764" s="75"/>
      <c r="H764" s="79"/>
      <c r="I764" s="75"/>
      <c r="J764" s="75"/>
      <c r="K764" s="75"/>
      <c r="L764" s="75"/>
      <c r="M764" s="75"/>
      <c r="N764" s="75"/>
      <c r="O764" s="75"/>
      <c r="P764" s="75"/>
      <c r="Q764" s="75"/>
      <c r="R764" s="75"/>
      <c r="S764" s="75"/>
      <c r="T764" s="75"/>
      <c r="U764" s="75"/>
      <c r="V764" s="75"/>
      <c r="W764" s="75"/>
      <c r="X764" s="75"/>
      <c r="Y764" s="75"/>
      <c r="Z764" s="75"/>
      <c r="AA764" s="75"/>
    </row>
    <row r="765" spans="1:28">
      <c r="A765" s="32">
        <f>Visits!A$99</f>
        <v>0</v>
      </c>
      <c r="B765" s="11">
        <f>Visits!B$99</f>
        <v>0</v>
      </c>
      <c r="C765" s="14"/>
      <c r="D765" s="14"/>
      <c r="E765" s="14"/>
      <c r="F765" s="20" t="s">
        <v>61</v>
      </c>
      <c r="G765" s="57"/>
      <c r="H765" s="24"/>
      <c r="I765" s="57"/>
      <c r="J765" s="57"/>
      <c r="K765" s="57"/>
      <c r="L765" s="57"/>
      <c r="M765" s="57"/>
      <c r="N765" s="57"/>
      <c r="O765" s="57"/>
      <c r="P765" s="57"/>
      <c r="Q765" s="57"/>
      <c r="R765" s="57"/>
      <c r="S765" s="57"/>
      <c r="T765" s="57"/>
      <c r="U765" s="57"/>
      <c r="V765" s="57"/>
      <c r="W765" s="57"/>
      <c r="X765" s="57"/>
      <c r="Y765" s="57"/>
      <c r="Z765" s="57"/>
      <c r="AA765" s="57"/>
      <c r="AB765" s="21"/>
    </row>
    <row r="766" spans="1:28">
      <c r="A766" s="32">
        <f>Visits!A$99</f>
        <v>0</v>
      </c>
      <c r="B766" s="11">
        <f>Visits!B$99</f>
        <v>0</v>
      </c>
      <c r="C766" s="17"/>
      <c r="D766" s="17"/>
      <c r="E766" s="17"/>
      <c r="F766" s="20" t="s">
        <v>62</v>
      </c>
      <c r="G766" s="57"/>
      <c r="H766" s="24"/>
      <c r="I766" s="57"/>
      <c r="J766" s="57"/>
      <c r="K766" s="57"/>
      <c r="L766" s="57"/>
      <c r="M766" s="57"/>
      <c r="N766" s="57"/>
      <c r="O766" s="57"/>
      <c r="P766" s="57"/>
      <c r="Q766" s="57"/>
      <c r="R766" s="57"/>
      <c r="S766" s="57"/>
      <c r="T766" s="57"/>
      <c r="U766" s="57"/>
      <c r="V766" s="57"/>
      <c r="W766" s="57"/>
      <c r="X766" s="57"/>
      <c r="Y766" s="57"/>
      <c r="Z766" s="57"/>
      <c r="AA766" s="57"/>
      <c r="AB766" s="21"/>
    </row>
    <row r="767" spans="1:28">
      <c r="A767" s="32">
        <f>Visits!A$99</f>
        <v>0</v>
      </c>
      <c r="B767" s="13"/>
      <c r="C767" s="15">
        <f>Visits!C$99</f>
        <v>0</v>
      </c>
      <c r="D767" s="14"/>
      <c r="E767" s="14"/>
      <c r="F767" s="20" t="s">
        <v>61</v>
      </c>
      <c r="G767" s="57"/>
      <c r="H767" s="24"/>
      <c r="I767" s="57"/>
      <c r="J767" s="57"/>
      <c r="K767" s="57"/>
      <c r="L767" s="57"/>
      <c r="M767" s="57"/>
      <c r="N767" s="57"/>
      <c r="O767" s="57"/>
      <c r="P767" s="57"/>
      <c r="Q767" s="57"/>
      <c r="R767" s="57"/>
      <c r="S767" s="57"/>
      <c r="T767" s="57"/>
      <c r="U767" s="57"/>
      <c r="V767" s="57"/>
      <c r="W767" s="57"/>
      <c r="X767" s="57"/>
      <c r="Y767" s="57"/>
      <c r="Z767" s="57"/>
      <c r="AA767" s="57"/>
      <c r="AB767" s="21"/>
    </row>
    <row r="768" spans="1:28">
      <c r="A768" s="32">
        <f>Visits!A$99</f>
        <v>0</v>
      </c>
      <c r="B768" s="13"/>
      <c r="C768" s="15">
        <f>Visits!C$99</f>
        <v>0</v>
      </c>
      <c r="D768" s="14"/>
      <c r="E768" s="14"/>
      <c r="F768" s="20" t="s">
        <v>62</v>
      </c>
      <c r="G768" s="57"/>
      <c r="H768" s="24"/>
      <c r="I768" s="57"/>
      <c r="J768" s="57"/>
      <c r="K768" s="57"/>
      <c r="L768" s="57"/>
      <c r="M768" s="57"/>
      <c r="N768" s="57"/>
      <c r="O768" s="57"/>
      <c r="P768" s="57"/>
      <c r="Q768" s="57"/>
      <c r="R768" s="57"/>
      <c r="S768" s="57"/>
      <c r="T768" s="57"/>
      <c r="U768" s="57"/>
      <c r="V768" s="57"/>
      <c r="W768" s="57"/>
      <c r="X768" s="57"/>
      <c r="Y768" s="57"/>
      <c r="Z768" s="57"/>
      <c r="AA768" s="57"/>
      <c r="AB768" s="21"/>
    </row>
    <row r="769" spans="1:28">
      <c r="A769" s="32">
        <f>Visits!A$99</f>
        <v>0</v>
      </c>
      <c r="B769" s="13"/>
      <c r="C769" s="14"/>
      <c r="D769" s="15">
        <f>Visits!D$99</f>
        <v>0</v>
      </c>
      <c r="E769" s="14"/>
      <c r="F769" s="20" t="s">
        <v>61</v>
      </c>
      <c r="G769" s="57"/>
      <c r="H769" s="24"/>
      <c r="I769" s="57"/>
      <c r="J769" s="57"/>
      <c r="K769" s="57"/>
      <c r="L769" s="57"/>
      <c r="M769" s="57"/>
      <c r="N769" s="57"/>
      <c r="O769" s="57"/>
      <c r="P769" s="57"/>
      <c r="Q769" s="57"/>
      <c r="R769" s="57"/>
      <c r="S769" s="57"/>
      <c r="T769" s="57"/>
      <c r="U769" s="57"/>
      <c r="V769" s="57"/>
      <c r="W769" s="57"/>
      <c r="X769" s="57"/>
      <c r="Y769" s="57"/>
      <c r="Z769" s="57"/>
      <c r="AA769" s="57"/>
      <c r="AB769" s="21"/>
    </row>
    <row r="770" spans="1:28">
      <c r="A770" s="32">
        <f>Visits!A$99</f>
        <v>0</v>
      </c>
      <c r="B770" s="13"/>
      <c r="C770" s="14"/>
      <c r="D770" s="15">
        <f>Visits!D$99</f>
        <v>0</v>
      </c>
      <c r="E770" s="14"/>
      <c r="F770" s="20" t="s">
        <v>62</v>
      </c>
      <c r="G770" s="57"/>
      <c r="H770" s="24"/>
      <c r="I770" s="57"/>
      <c r="J770" s="57"/>
      <c r="K770" s="57"/>
      <c r="L770" s="57"/>
      <c r="M770" s="57"/>
      <c r="N770" s="57"/>
      <c r="O770" s="57"/>
      <c r="P770" s="57"/>
      <c r="Q770" s="57"/>
      <c r="R770" s="57"/>
      <c r="S770" s="57"/>
      <c r="T770" s="57"/>
      <c r="U770" s="57"/>
      <c r="V770" s="57"/>
      <c r="W770" s="57"/>
      <c r="X770" s="57"/>
      <c r="Y770" s="57"/>
      <c r="Z770" s="57"/>
      <c r="AA770" s="57"/>
      <c r="AB770" s="21"/>
    </row>
    <row r="771" spans="1:28">
      <c r="A771" s="32">
        <f>Visits!A$99</f>
        <v>0</v>
      </c>
      <c r="B771" s="13"/>
      <c r="C771" s="14"/>
      <c r="D771" s="14"/>
      <c r="E771" s="15">
        <f>Visits!E$99</f>
        <v>0</v>
      </c>
      <c r="F771" s="20" t="s">
        <v>61</v>
      </c>
      <c r="G771" s="57"/>
      <c r="H771" s="24"/>
      <c r="I771" s="57"/>
      <c r="J771" s="57"/>
      <c r="K771" s="57"/>
      <c r="L771" s="57"/>
      <c r="M771" s="57"/>
      <c r="N771" s="57"/>
      <c r="O771" s="57"/>
      <c r="P771" s="57"/>
      <c r="Q771" s="57"/>
      <c r="R771" s="57"/>
      <c r="S771" s="57"/>
      <c r="T771" s="57"/>
      <c r="U771" s="57"/>
      <c r="V771" s="57"/>
      <c r="W771" s="57"/>
      <c r="X771" s="57"/>
      <c r="Y771" s="57"/>
      <c r="Z771" s="57"/>
      <c r="AA771" s="57"/>
      <c r="AB771" s="21"/>
    </row>
    <row r="772" spans="1:28" s="70" customFormat="1">
      <c r="A772" s="78">
        <f>Visits!A$99</f>
        <v>0</v>
      </c>
      <c r="B772" s="68"/>
      <c r="C772" s="69"/>
      <c r="D772" s="69"/>
      <c r="E772" s="49">
        <f>Visits!E$99</f>
        <v>0</v>
      </c>
      <c r="F772" s="76" t="s">
        <v>62</v>
      </c>
      <c r="G772" s="75"/>
      <c r="H772" s="79"/>
      <c r="I772" s="75"/>
      <c r="J772" s="75"/>
      <c r="K772" s="75"/>
      <c r="L772" s="75"/>
      <c r="M772" s="75"/>
      <c r="N772" s="75"/>
      <c r="O772" s="75"/>
      <c r="P772" s="75"/>
      <c r="Q772" s="75"/>
      <c r="R772" s="75"/>
      <c r="S772" s="75"/>
      <c r="T772" s="75"/>
      <c r="U772" s="75"/>
      <c r="V772" s="75"/>
      <c r="W772" s="75"/>
      <c r="X772" s="75"/>
      <c r="Y772" s="75"/>
      <c r="Z772" s="75"/>
      <c r="AA772" s="75"/>
      <c r="AB772" s="80"/>
    </row>
    <row r="773" spans="1:28">
      <c r="A773" s="25">
        <f>Visits!A$100</f>
        <v>0</v>
      </c>
      <c r="B773" s="11">
        <f>Visits!B$100</f>
        <v>0</v>
      </c>
      <c r="C773" s="14"/>
      <c r="D773" s="14"/>
      <c r="E773" s="14"/>
      <c r="F773" s="20" t="s">
        <v>61</v>
      </c>
      <c r="G773" s="57"/>
      <c r="H773" s="24"/>
      <c r="I773" s="57"/>
      <c r="J773" s="57"/>
      <c r="K773" s="57"/>
      <c r="L773" s="57"/>
      <c r="M773" s="57"/>
      <c r="N773" s="57"/>
      <c r="O773" s="57"/>
      <c r="P773" s="57"/>
      <c r="Q773" s="57"/>
      <c r="R773" s="57"/>
      <c r="S773" s="57"/>
      <c r="T773" s="57"/>
      <c r="U773" s="57"/>
      <c r="V773" s="57"/>
      <c r="W773" s="57"/>
      <c r="X773" s="57"/>
      <c r="Y773" s="57"/>
      <c r="Z773" s="57"/>
      <c r="AA773" s="57"/>
    </row>
    <row r="774" spans="1:28">
      <c r="A774" s="25">
        <f>Visits!A$100</f>
        <v>0</v>
      </c>
      <c r="B774" s="11">
        <f>Visits!B$100</f>
        <v>0</v>
      </c>
      <c r="C774" s="17"/>
      <c r="D774" s="17"/>
      <c r="E774" s="17"/>
      <c r="F774" s="20" t="s">
        <v>62</v>
      </c>
      <c r="G774" s="57"/>
      <c r="H774" s="24"/>
      <c r="I774" s="57"/>
      <c r="J774" s="57"/>
      <c r="K774" s="57"/>
      <c r="L774" s="57"/>
      <c r="M774" s="57"/>
      <c r="N774" s="57"/>
      <c r="O774" s="57"/>
      <c r="P774" s="57"/>
      <c r="Q774" s="57"/>
      <c r="R774" s="57"/>
      <c r="S774" s="57"/>
      <c r="T774" s="57"/>
      <c r="U774" s="57"/>
      <c r="V774" s="57"/>
      <c r="W774" s="57"/>
      <c r="X774" s="57"/>
      <c r="Y774" s="57"/>
      <c r="Z774" s="57"/>
      <c r="AA774" s="57"/>
    </row>
    <row r="775" spans="1:28">
      <c r="A775" s="25">
        <f>Visits!A$100</f>
        <v>0</v>
      </c>
      <c r="B775" s="13"/>
      <c r="C775" s="15">
        <f>Visits!C$100</f>
        <v>0</v>
      </c>
      <c r="D775" s="14"/>
      <c r="E775" s="14"/>
      <c r="F775" s="20" t="s">
        <v>61</v>
      </c>
      <c r="G775" s="57"/>
      <c r="H775" s="24"/>
      <c r="I775" s="57"/>
      <c r="J775" s="57"/>
      <c r="K775" s="57"/>
      <c r="L775" s="57"/>
      <c r="M775" s="57"/>
      <c r="N775" s="57"/>
      <c r="O775" s="57"/>
      <c r="P775" s="57"/>
      <c r="Q775" s="57"/>
      <c r="R775" s="57"/>
      <c r="S775" s="57"/>
      <c r="T775" s="57"/>
      <c r="U775" s="57"/>
      <c r="V775" s="57"/>
      <c r="W775" s="57"/>
      <c r="X775" s="57"/>
      <c r="Y775" s="57"/>
      <c r="Z775" s="57"/>
      <c r="AA775" s="57"/>
    </row>
    <row r="776" spans="1:28">
      <c r="A776" s="25">
        <f>Visits!A$100</f>
        <v>0</v>
      </c>
      <c r="B776" s="13"/>
      <c r="C776" s="15">
        <f>Visits!C$100</f>
        <v>0</v>
      </c>
      <c r="D776" s="14"/>
      <c r="E776" s="14"/>
      <c r="F776" s="20" t="s">
        <v>62</v>
      </c>
      <c r="G776" s="57"/>
      <c r="H776" s="24"/>
      <c r="I776" s="57"/>
      <c r="J776" s="57"/>
      <c r="K776" s="57"/>
      <c r="L776" s="57"/>
      <c r="M776" s="57"/>
      <c r="N776" s="57"/>
      <c r="O776" s="57"/>
      <c r="P776" s="57"/>
      <c r="Q776" s="57"/>
      <c r="R776" s="57"/>
      <c r="S776" s="57"/>
      <c r="T776" s="57"/>
      <c r="U776" s="57"/>
      <c r="V776" s="57"/>
      <c r="W776" s="57"/>
      <c r="X776" s="57"/>
      <c r="Y776" s="57"/>
      <c r="Z776" s="57"/>
      <c r="AA776" s="57"/>
    </row>
    <row r="777" spans="1:28">
      <c r="A777" s="25">
        <f>Visits!A$100</f>
        <v>0</v>
      </c>
      <c r="B777" s="13"/>
      <c r="C777" s="14"/>
      <c r="D777" s="15">
        <f>Visits!D$100</f>
        <v>0</v>
      </c>
      <c r="E777" s="14"/>
      <c r="F777" s="20" t="s">
        <v>61</v>
      </c>
      <c r="G777" s="57"/>
      <c r="H777" s="24"/>
      <c r="I777" s="57"/>
      <c r="J777" s="57"/>
      <c r="K777" s="57"/>
      <c r="L777" s="57"/>
      <c r="M777" s="57"/>
      <c r="N777" s="57"/>
      <c r="O777" s="57"/>
      <c r="P777" s="57"/>
      <c r="Q777" s="57"/>
      <c r="R777" s="57"/>
      <c r="S777" s="57"/>
      <c r="T777" s="57"/>
      <c r="U777" s="57"/>
      <c r="V777" s="57"/>
      <c r="W777" s="57"/>
      <c r="X777" s="57"/>
      <c r="Y777" s="57"/>
      <c r="Z777" s="57"/>
      <c r="AA777" s="57"/>
    </row>
    <row r="778" spans="1:28">
      <c r="A778" s="25">
        <f>Visits!A$100</f>
        <v>0</v>
      </c>
      <c r="B778" s="13"/>
      <c r="C778" s="14"/>
      <c r="D778" s="15">
        <f>Visits!D$100</f>
        <v>0</v>
      </c>
      <c r="E778" s="14"/>
      <c r="F778" s="20" t="s">
        <v>62</v>
      </c>
      <c r="G778" s="57"/>
      <c r="H778" s="24"/>
      <c r="I778" s="57"/>
      <c r="J778" s="57"/>
      <c r="K778" s="57"/>
      <c r="L778" s="57"/>
      <c r="M778" s="57"/>
      <c r="N778" s="57"/>
      <c r="O778" s="57"/>
      <c r="P778" s="57"/>
      <c r="Q778" s="57"/>
      <c r="R778" s="57"/>
      <c r="S778" s="57"/>
      <c r="T778" s="57"/>
      <c r="U778" s="57"/>
      <c r="V778" s="57"/>
      <c r="W778" s="57"/>
      <c r="X778" s="57"/>
      <c r="Y778" s="57"/>
      <c r="Z778" s="57"/>
      <c r="AA778" s="57"/>
    </row>
    <row r="779" spans="1:28">
      <c r="A779" s="25">
        <f>Visits!A$100</f>
        <v>0</v>
      </c>
      <c r="B779" s="13"/>
      <c r="C779" s="14"/>
      <c r="D779" s="14"/>
      <c r="E779" s="15">
        <f>Visits!E$100</f>
        <v>0</v>
      </c>
      <c r="F779" s="20" t="s">
        <v>61</v>
      </c>
      <c r="G779" s="57"/>
      <c r="H779" s="24"/>
      <c r="I779" s="57"/>
      <c r="J779" s="57"/>
      <c r="K779" s="57"/>
      <c r="L779" s="57"/>
      <c r="M779" s="57"/>
      <c r="N779" s="57"/>
      <c r="O779" s="57"/>
      <c r="P779" s="57"/>
      <c r="Q779" s="57"/>
      <c r="R779" s="57"/>
      <c r="S779" s="57"/>
      <c r="T779" s="57"/>
      <c r="U779" s="57"/>
      <c r="V779" s="57"/>
      <c r="W779" s="57"/>
      <c r="X779" s="57"/>
      <c r="Y779" s="57"/>
      <c r="Z779" s="57"/>
      <c r="AA779" s="57"/>
    </row>
    <row r="780" spans="1:28" s="70" customFormat="1">
      <c r="A780" s="48">
        <f>Visits!A$100</f>
        <v>0</v>
      </c>
      <c r="B780" s="68"/>
      <c r="C780" s="69"/>
      <c r="D780" s="69"/>
      <c r="E780" s="49">
        <f>Visits!E$100</f>
        <v>0</v>
      </c>
      <c r="F780" s="76" t="s">
        <v>62</v>
      </c>
      <c r="G780" s="75"/>
      <c r="H780" s="79"/>
      <c r="I780" s="75"/>
      <c r="J780" s="75"/>
      <c r="K780" s="75"/>
      <c r="L780" s="75"/>
      <c r="M780" s="75"/>
      <c r="N780" s="75"/>
      <c r="O780" s="75"/>
      <c r="P780" s="75"/>
      <c r="Q780" s="75"/>
      <c r="R780" s="75"/>
      <c r="S780" s="75"/>
      <c r="T780" s="75"/>
      <c r="U780" s="75"/>
      <c r="V780" s="75"/>
      <c r="W780" s="75"/>
      <c r="X780" s="75"/>
      <c r="Y780" s="75"/>
      <c r="Z780" s="75"/>
      <c r="AA780" s="75"/>
    </row>
    <row r="781" spans="1:28">
      <c r="A781" s="32">
        <f>Visits!A$101</f>
        <v>0</v>
      </c>
      <c r="B781" s="11">
        <f>Visits!B$101</f>
        <v>0</v>
      </c>
      <c r="C781" s="14"/>
      <c r="D781" s="14"/>
      <c r="E781" s="14"/>
      <c r="F781" s="20" t="s">
        <v>61</v>
      </c>
      <c r="G781" s="57"/>
      <c r="H781" s="24"/>
      <c r="I781" s="57"/>
      <c r="J781" s="57"/>
      <c r="K781" s="57"/>
      <c r="L781" s="57"/>
      <c r="M781" s="57"/>
      <c r="N781" s="57"/>
      <c r="O781" s="57"/>
      <c r="P781" s="57"/>
      <c r="Q781" s="57"/>
      <c r="R781" s="57"/>
      <c r="S781" s="57"/>
      <c r="T781" s="57"/>
      <c r="U781" s="57"/>
      <c r="V781" s="57"/>
      <c r="W781" s="57"/>
      <c r="X781" s="57"/>
      <c r="Y781" s="57"/>
      <c r="Z781" s="57"/>
      <c r="AA781" s="57"/>
      <c r="AB781" s="21"/>
    </row>
    <row r="782" spans="1:28">
      <c r="A782" s="32">
        <f>Visits!A$101</f>
        <v>0</v>
      </c>
      <c r="B782" s="11">
        <f>Visits!B$101</f>
        <v>0</v>
      </c>
      <c r="C782" s="17"/>
      <c r="D782" s="17"/>
      <c r="E782" s="17"/>
      <c r="F782" s="20" t="s">
        <v>62</v>
      </c>
      <c r="G782" s="57"/>
      <c r="H782" s="24"/>
      <c r="I782" s="57"/>
      <c r="J782" s="57"/>
      <c r="K782" s="57"/>
      <c r="L782" s="57"/>
      <c r="M782" s="57"/>
      <c r="N782" s="57"/>
      <c r="O782" s="57"/>
      <c r="P782" s="57"/>
      <c r="Q782" s="57"/>
      <c r="R782" s="57"/>
      <c r="S782" s="57"/>
      <c r="T782" s="57"/>
      <c r="U782" s="57"/>
      <c r="V782" s="57"/>
      <c r="W782" s="57"/>
      <c r="X782" s="57"/>
      <c r="Y782" s="57"/>
      <c r="Z782" s="57"/>
      <c r="AA782" s="57"/>
      <c r="AB782" s="21"/>
    </row>
    <row r="783" spans="1:28">
      <c r="A783" s="32">
        <f>Visits!A$101</f>
        <v>0</v>
      </c>
      <c r="B783" s="13"/>
      <c r="C783" s="15">
        <f>Visits!C$101</f>
        <v>0</v>
      </c>
      <c r="D783" s="14"/>
      <c r="E783" s="14"/>
      <c r="F783" s="20" t="s">
        <v>61</v>
      </c>
      <c r="G783" s="57"/>
      <c r="H783" s="24"/>
      <c r="I783" s="57"/>
      <c r="J783" s="57"/>
      <c r="K783" s="57"/>
      <c r="L783" s="57"/>
      <c r="M783" s="57"/>
      <c r="N783" s="57"/>
      <c r="O783" s="57"/>
      <c r="P783" s="57"/>
      <c r="Q783" s="57"/>
      <c r="R783" s="57"/>
      <c r="S783" s="57"/>
      <c r="T783" s="57"/>
      <c r="U783" s="57"/>
      <c r="V783" s="57"/>
      <c r="W783" s="57"/>
      <c r="X783" s="57"/>
      <c r="Y783" s="57"/>
      <c r="Z783" s="57"/>
      <c r="AA783" s="57"/>
      <c r="AB783" s="21"/>
    </row>
    <row r="784" spans="1:28">
      <c r="A784" s="32">
        <f>Visits!A$101</f>
        <v>0</v>
      </c>
      <c r="B784" s="13"/>
      <c r="C784" s="15">
        <f>Visits!C$101</f>
        <v>0</v>
      </c>
      <c r="D784" s="14"/>
      <c r="E784" s="14"/>
      <c r="F784" s="20" t="s">
        <v>62</v>
      </c>
      <c r="G784" s="57"/>
      <c r="H784" s="24"/>
      <c r="I784" s="57"/>
      <c r="J784" s="57"/>
      <c r="K784" s="57"/>
      <c r="L784" s="57"/>
      <c r="M784" s="57"/>
      <c r="N784" s="57"/>
      <c r="O784" s="57"/>
      <c r="P784" s="57"/>
      <c r="Q784" s="57"/>
      <c r="R784" s="57"/>
      <c r="S784" s="57"/>
      <c r="T784" s="57"/>
      <c r="U784" s="57"/>
      <c r="V784" s="57"/>
      <c r="W784" s="57"/>
      <c r="X784" s="57"/>
      <c r="Y784" s="57"/>
      <c r="Z784" s="57"/>
      <c r="AA784" s="57"/>
      <c r="AB784" s="21"/>
    </row>
    <row r="785" spans="1:28">
      <c r="A785" s="32">
        <f>Visits!A$101</f>
        <v>0</v>
      </c>
      <c r="B785" s="13"/>
      <c r="C785" s="14"/>
      <c r="D785" s="15">
        <f>Visits!D$101</f>
        <v>0</v>
      </c>
      <c r="E785" s="14"/>
      <c r="F785" s="20" t="s">
        <v>61</v>
      </c>
      <c r="G785" s="57"/>
      <c r="H785" s="24"/>
      <c r="I785" s="57"/>
      <c r="J785" s="57"/>
      <c r="K785" s="57"/>
      <c r="L785" s="57"/>
      <c r="M785" s="57"/>
      <c r="N785" s="57"/>
      <c r="O785" s="57"/>
      <c r="P785" s="57"/>
      <c r="Q785" s="57"/>
      <c r="R785" s="57"/>
      <c r="S785" s="57"/>
      <c r="T785" s="57"/>
      <c r="U785" s="57"/>
      <c r="V785" s="57"/>
      <c r="W785" s="57"/>
      <c r="X785" s="57"/>
      <c r="Y785" s="57"/>
      <c r="Z785" s="57"/>
      <c r="AA785" s="57"/>
      <c r="AB785" s="21"/>
    </row>
    <row r="786" spans="1:28">
      <c r="A786" s="32">
        <f>Visits!A$101</f>
        <v>0</v>
      </c>
      <c r="B786" s="13"/>
      <c r="C786" s="14"/>
      <c r="D786" s="15">
        <f>Visits!D$101</f>
        <v>0</v>
      </c>
      <c r="E786" s="14"/>
      <c r="F786" s="20" t="s">
        <v>62</v>
      </c>
      <c r="G786" s="57"/>
      <c r="H786" s="24"/>
      <c r="I786" s="57"/>
      <c r="J786" s="57"/>
      <c r="K786" s="57"/>
      <c r="L786" s="57"/>
      <c r="M786" s="57"/>
      <c r="N786" s="57"/>
      <c r="O786" s="57"/>
      <c r="P786" s="57"/>
      <c r="Q786" s="57"/>
      <c r="R786" s="57"/>
      <c r="S786" s="57"/>
      <c r="T786" s="57"/>
      <c r="U786" s="57"/>
      <c r="V786" s="57"/>
      <c r="W786" s="57"/>
      <c r="X786" s="57"/>
      <c r="Y786" s="57"/>
      <c r="Z786" s="57"/>
      <c r="AA786" s="57"/>
      <c r="AB786" s="21"/>
    </row>
    <row r="787" spans="1:28">
      <c r="A787" s="32">
        <f>Visits!A$101</f>
        <v>0</v>
      </c>
      <c r="B787" s="13"/>
      <c r="C787" s="14"/>
      <c r="D787" s="14"/>
      <c r="E787" s="15">
        <f>Visits!E$101</f>
        <v>0</v>
      </c>
      <c r="F787" s="20" t="s">
        <v>61</v>
      </c>
      <c r="G787" s="57"/>
      <c r="H787" s="24"/>
      <c r="I787" s="57"/>
      <c r="J787" s="57"/>
      <c r="K787" s="57"/>
      <c r="L787" s="57"/>
      <c r="M787" s="57"/>
      <c r="N787" s="57"/>
      <c r="O787" s="57"/>
      <c r="P787" s="57"/>
      <c r="Q787" s="57"/>
      <c r="R787" s="57"/>
      <c r="S787" s="57"/>
      <c r="T787" s="57"/>
      <c r="U787" s="57"/>
      <c r="V787" s="57"/>
      <c r="W787" s="57"/>
      <c r="X787" s="57"/>
      <c r="Y787" s="57"/>
      <c r="Z787" s="57"/>
      <c r="AA787" s="57"/>
      <c r="AB787" s="21"/>
    </row>
    <row r="788" spans="1:28" s="70" customFormat="1">
      <c r="A788" s="78">
        <f>Visits!A$101</f>
        <v>0</v>
      </c>
      <c r="B788" s="68"/>
      <c r="C788" s="69"/>
      <c r="D788" s="69"/>
      <c r="E788" s="49">
        <f>Visits!E$101</f>
        <v>0</v>
      </c>
      <c r="F788" s="76" t="s">
        <v>62</v>
      </c>
      <c r="G788" s="75"/>
      <c r="H788" s="79"/>
      <c r="I788" s="75"/>
      <c r="J788" s="75"/>
      <c r="K788" s="75"/>
      <c r="L788" s="75"/>
      <c r="M788" s="75"/>
      <c r="N788" s="75"/>
      <c r="O788" s="75"/>
      <c r="P788" s="75"/>
      <c r="Q788" s="75"/>
      <c r="R788" s="75"/>
      <c r="S788" s="75"/>
      <c r="T788" s="75"/>
      <c r="U788" s="75"/>
      <c r="V788" s="75"/>
      <c r="W788" s="75"/>
      <c r="X788" s="75"/>
      <c r="Y788" s="75"/>
      <c r="Z788" s="75"/>
      <c r="AA788" s="75"/>
      <c r="AB788" s="80"/>
    </row>
    <row r="789" spans="1:28">
      <c r="A789" s="25">
        <f>Visits!A$102</f>
        <v>0</v>
      </c>
      <c r="B789" s="11">
        <f>Visits!B$102</f>
        <v>0</v>
      </c>
      <c r="C789" s="14"/>
      <c r="D789" s="14"/>
      <c r="E789" s="14"/>
      <c r="F789" s="20" t="s">
        <v>61</v>
      </c>
      <c r="G789" s="57"/>
      <c r="H789" s="24"/>
      <c r="I789" s="57"/>
      <c r="J789" s="57"/>
      <c r="K789" s="57"/>
      <c r="L789" s="57"/>
      <c r="M789" s="57"/>
      <c r="N789" s="57"/>
      <c r="O789" s="57"/>
      <c r="P789" s="57"/>
      <c r="Q789" s="57"/>
      <c r="R789" s="57"/>
      <c r="S789" s="57"/>
      <c r="T789" s="57"/>
      <c r="U789" s="57"/>
      <c r="V789" s="57"/>
      <c r="W789" s="57"/>
      <c r="X789" s="57"/>
      <c r="Y789" s="57"/>
      <c r="Z789" s="57"/>
      <c r="AA789" s="57"/>
    </row>
    <row r="790" spans="1:28">
      <c r="A790" s="25">
        <f>Visits!A$102</f>
        <v>0</v>
      </c>
      <c r="B790" s="11">
        <f>Visits!B$102</f>
        <v>0</v>
      </c>
      <c r="C790" s="17"/>
      <c r="D790" s="17"/>
      <c r="E790" s="17"/>
      <c r="F790" s="20" t="s">
        <v>62</v>
      </c>
      <c r="G790" s="57"/>
      <c r="H790" s="24"/>
      <c r="I790" s="57"/>
      <c r="J790" s="57"/>
      <c r="K790" s="57"/>
      <c r="L790" s="57"/>
      <c r="M790" s="57"/>
      <c r="N790" s="57"/>
      <c r="O790" s="57"/>
      <c r="P790" s="57"/>
      <c r="Q790" s="57"/>
      <c r="R790" s="57"/>
      <c r="S790" s="57"/>
      <c r="T790" s="57"/>
      <c r="U790" s="57"/>
      <c r="V790" s="57"/>
      <c r="W790" s="57"/>
      <c r="X790" s="57"/>
      <c r="Y790" s="57"/>
      <c r="Z790" s="57"/>
      <c r="AA790" s="57"/>
    </row>
    <row r="791" spans="1:28">
      <c r="A791" s="25">
        <f>Visits!A$102</f>
        <v>0</v>
      </c>
      <c r="B791" s="13"/>
      <c r="C791" s="15">
        <f>Visits!C$102</f>
        <v>0</v>
      </c>
      <c r="D791" s="14"/>
      <c r="E791" s="14"/>
      <c r="F791" s="20" t="s">
        <v>61</v>
      </c>
      <c r="G791" s="57"/>
      <c r="H791" s="24"/>
      <c r="I791" s="57"/>
      <c r="J791" s="57"/>
      <c r="K791" s="57"/>
      <c r="L791" s="57"/>
      <c r="M791" s="57"/>
      <c r="N791" s="57"/>
      <c r="O791" s="57"/>
      <c r="P791" s="57"/>
      <c r="Q791" s="57"/>
      <c r="R791" s="57"/>
      <c r="S791" s="57"/>
      <c r="T791" s="57"/>
      <c r="U791" s="57"/>
      <c r="V791" s="57"/>
      <c r="W791" s="57"/>
      <c r="X791" s="57"/>
      <c r="Y791" s="57"/>
      <c r="Z791" s="57"/>
      <c r="AA791" s="57"/>
    </row>
    <row r="792" spans="1:28">
      <c r="A792" s="25">
        <f>Visits!A$102</f>
        <v>0</v>
      </c>
      <c r="B792" s="13"/>
      <c r="C792" s="15">
        <f>Visits!C$102</f>
        <v>0</v>
      </c>
      <c r="D792" s="14"/>
      <c r="E792" s="14"/>
      <c r="F792" s="20" t="s">
        <v>62</v>
      </c>
      <c r="G792" s="57"/>
      <c r="H792" s="24"/>
      <c r="I792" s="57"/>
      <c r="J792" s="57"/>
      <c r="K792" s="57"/>
      <c r="L792" s="57"/>
      <c r="M792" s="57"/>
      <c r="N792" s="57"/>
      <c r="O792" s="57"/>
      <c r="P792" s="57"/>
      <c r="Q792" s="57"/>
      <c r="R792" s="57"/>
      <c r="S792" s="57"/>
      <c r="T792" s="57"/>
      <c r="U792" s="57"/>
      <c r="V792" s="57"/>
      <c r="W792" s="57"/>
      <c r="X792" s="57"/>
      <c r="Y792" s="57"/>
      <c r="Z792" s="57"/>
      <c r="AA792" s="57"/>
    </row>
    <row r="793" spans="1:28">
      <c r="A793" s="25">
        <f>Visits!A$102</f>
        <v>0</v>
      </c>
      <c r="B793" s="13"/>
      <c r="C793" s="14"/>
      <c r="D793" s="15">
        <f>Visits!D$102</f>
        <v>0</v>
      </c>
      <c r="E793" s="14"/>
      <c r="F793" s="20" t="s">
        <v>61</v>
      </c>
      <c r="G793" s="57"/>
      <c r="H793" s="24"/>
      <c r="I793" s="57"/>
      <c r="J793" s="57"/>
      <c r="K793" s="57"/>
      <c r="L793" s="57"/>
      <c r="M793" s="57"/>
      <c r="N793" s="57"/>
      <c r="O793" s="57"/>
      <c r="P793" s="57"/>
      <c r="Q793" s="57"/>
      <c r="R793" s="57"/>
      <c r="S793" s="57"/>
      <c r="T793" s="57"/>
      <c r="U793" s="57"/>
      <c r="V793" s="57"/>
      <c r="W793" s="57"/>
      <c r="X793" s="57"/>
      <c r="Y793" s="57"/>
      <c r="Z793" s="57"/>
      <c r="AA793" s="57"/>
    </row>
    <row r="794" spans="1:28">
      <c r="A794" s="25">
        <f>Visits!A$102</f>
        <v>0</v>
      </c>
      <c r="B794" s="13"/>
      <c r="C794" s="14"/>
      <c r="D794" s="15">
        <f>Visits!D$102</f>
        <v>0</v>
      </c>
      <c r="E794" s="14"/>
      <c r="F794" s="20" t="s">
        <v>62</v>
      </c>
      <c r="G794" s="57"/>
      <c r="H794" s="24"/>
      <c r="I794" s="57"/>
      <c r="J794" s="57"/>
      <c r="K794" s="57"/>
      <c r="L794" s="57"/>
      <c r="M794" s="57"/>
      <c r="N794" s="57"/>
      <c r="O794" s="57"/>
      <c r="P794" s="57"/>
      <c r="Q794" s="57"/>
      <c r="R794" s="57"/>
      <c r="S794" s="57"/>
      <c r="T794" s="57"/>
      <c r="U794" s="57"/>
      <c r="V794" s="57"/>
      <c r="W794" s="57"/>
      <c r="X794" s="57"/>
      <c r="Y794" s="57"/>
      <c r="Z794" s="57"/>
      <c r="AA794" s="57"/>
    </row>
    <row r="795" spans="1:28">
      <c r="A795" s="25">
        <f>Visits!A$102</f>
        <v>0</v>
      </c>
      <c r="B795" s="13"/>
      <c r="C795" s="14"/>
      <c r="D795" s="14"/>
      <c r="E795" s="15">
        <f>Visits!E$102</f>
        <v>0</v>
      </c>
      <c r="F795" s="20" t="s">
        <v>61</v>
      </c>
      <c r="G795" s="57"/>
      <c r="H795" s="24"/>
      <c r="I795" s="57"/>
      <c r="J795" s="57"/>
      <c r="K795" s="57"/>
      <c r="L795" s="57"/>
      <c r="M795" s="57"/>
      <c r="N795" s="57"/>
      <c r="O795" s="57"/>
      <c r="P795" s="57"/>
      <c r="Q795" s="57"/>
      <c r="R795" s="57"/>
      <c r="S795" s="57"/>
      <c r="T795" s="57"/>
      <c r="U795" s="57"/>
      <c r="V795" s="57"/>
      <c r="W795" s="57"/>
      <c r="X795" s="57"/>
      <c r="Y795" s="57"/>
      <c r="Z795" s="57"/>
      <c r="AA795" s="57"/>
    </row>
    <row r="796" spans="1:28" s="70" customFormat="1">
      <c r="A796" s="48">
        <f>Visits!A$102</f>
        <v>0</v>
      </c>
      <c r="B796" s="68"/>
      <c r="C796" s="69"/>
      <c r="D796" s="69"/>
      <c r="E796" s="49">
        <f>Visits!E$102</f>
        <v>0</v>
      </c>
      <c r="F796" s="76" t="s">
        <v>62</v>
      </c>
      <c r="G796" s="75"/>
      <c r="H796" s="79"/>
      <c r="I796" s="75"/>
      <c r="J796" s="75"/>
      <c r="K796" s="75"/>
      <c r="L796" s="75"/>
      <c r="M796" s="75"/>
      <c r="N796" s="75"/>
      <c r="O796" s="75"/>
      <c r="P796" s="75"/>
      <c r="Q796" s="75"/>
      <c r="R796" s="75"/>
      <c r="S796" s="75"/>
      <c r="T796" s="75"/>
      <c r="U796" s="75"/>
      <c r="V796" s="75"/>
      <c r="W796" s="75"/>
      <c r="X796" s="75"/>
      <c r="Y796" s="75"/>
      <c r="Z796" s="75"/>
      <c r="AA796" s="75"/>
    </row>
    <row r="797" spans="1:28">
      <c r="A797" s="32">
        <f>Visits!A$103</f>
        <v>0</v>
      </c>
      <c r="B797" s="11">
        <f>Visits!B$103</f>
        <v>0</v>
      </c>
      <c r="C797" s="14"/>
      <c r="D797" s="14"/>
      <c r="E797" s="14"/>
      <c r="F797" s="20" t="s">
        <v>61</v>
      </c>
      <c r="G797" s="57"/>
      <c r="H797" s="24"/>
      <c r="I797" s="57"/>
      <c r="J797" s="57"/>
      <c r="K797" s="57"/>
      <c r="L797" s="57"/>
      <c r="M797" s="57"/>
      <c r="N797" s="57"/>
      <c r="O797" s="57"/>
      <c r="P797" s="57"/>
      <c r="Q797" s="57"/>
      <c r="R797" s="57"/>
      <c r="S797" s="57"/>
      <c r="T797" s="57"/>
      <c r="U797" s="57"/>
      <c r="V797" s="57"/>
      <c r="W797" s="57"/>
      <c r="X797" s="57"/>
      <c r="Y797" s="57"/>
      <c r="Z797" s="57"/>
      <c r="AA797" s="57"/>
      <c r="AB797" s="21"/>
    </row>
    <row r="798" spans="1:28">
      <c r="A798" s="32">
        <f>Visits!A$103</f>
        <v>0</v>
      </c>
      <c r="B798" s="11">
        <f>Visits!B$103</f>
        <v>0</v>
      </c>
      <c r="C798" s="17"/>
      <c r="D798" s="17"/>
      <c r="E798" s="17"/>
      <c r="F798" s="20" t="s">
        <v>62</v>
      </c>
      <c r="G798" s="57"/>
      <c r="H798" s="24"/>
      <c r="I798" s="57"/>
      <c r="J798" s="57"/>
      <c r="K798" s="57"/>
      <c r="L798" s="57"/>
      <c r="M798" s="57"/>
      <c r="N798" s="57"/>
      <c r="O798" s="57"/>
      <c r="P798" s="57"/>
      <c r="Q798" s="57"/>
      <c r="R798" s="57"/>
      <c r="S798" s="57"/>
      <c r="T798" s="57"/>
      <c r="U798" s="57"/>
      <c r="V798" s="57"/>
      <c r="W798" s="57"/>
      <c r="X798" s="57"/>
      <c r="Y798" s="57"/>
      <c r="Z798" s="57"/>
      <c r="AA798" s="57"/>
      <c r="AB798" s="21"/>
    </row>
    <row r="799" spans="1:28">
      <c r="A799" s="32">
        <f>Visits!A$103</f>
        <v>0</v>
      </c>
      <c r="B799" s="13"/>
      <c r="C799" s="15">
        <f>Visits!C$103</f>
        <v>0</v>
      </c>
      <c r="D799" s="14"/>
      <c r="E799" s="14"/>
      <c r="F799" s="20" t="s">
        <v>61</v>
      </c>
      <c r="G799" s="57"/>
      <c r="H799" s="24"/>
      <c r="I799" s="57"/>
      <c r="J799" s="57"/>
      <c r="K799" s="57"/>
      <c r="L799" s="57"/>
      <c r="M799" s="57"/>
      <c r="N799" s="57"/>
      <c r="O799" s="57"/>
      <c r="P799" s="57"/>
      <c r="Q799" s="57"/>
      <c r="R799" s="57"/>
      <c r="S799" s="57"/>
      <c r="T799" s="57"/>
      <c r="U799" s="57"/>
      <c r="V799" s="57"/>
      <c r="W799" s="57"/>
      <c r="X799" s="57"/>
      <c r="Y799" s="57"/>
      <c r="Z799" s="57"/>
      <c r="AA799" s="57"/>
      <c r="AB799" s="21"/>
    </row>
    <row r="800" spans="1:28">
      <c r="A800" s="32">
        <f>Visits!A$103</f>
        <v>0</v>
      </c>
      <c r="B800" s="13"/>
      <c r="C800" s="15">
        <f>Visits!C$103</f>
        <v>0</v>
      </c>
      <c r="D800" s="14"/>
      <c r="E800" s="14"/>
      <c r="F800" s="20" t="s">
        <v>62</v>
      </c>
      <c r="G800" s="57"/>
      <c r="H800" s="24"/>
      <c r="I800" s="57"/>
      <c r="J800" s="57"/>
      <c r="K800" s="57"/>
      <c r="L800" s="57"/>
      <c r="M800" s="57"/>
      <c r="N800" s="57"/>
      <c r="O800" s="57"/>
      <c r="P800" s="57"/>
      <c r="Q800" s="57"/>
      <c r="R800" s="57"/>
      <c r="S800" s="57"/>
      <c r="T800" s="57"/>
      <c r="U800" s="57"/>
      <c r="V800" s="57"/>
      <c r="W800" s="57"/>
      <c r="X800" s="57"/>
      <c r="Y800" s="57"/>
      <c r="Z800" s="57"/>
      <c r="AA800" s="57"/>
      <c r="AB800" s="21"/>
    </row>
    <row r="801" spans="1:28">
      <c r="A801" s="32">
        <f>Visits!A$103</f>
        <v>0</v>
      </c>
      <c r="B801" s="13"/>
      <c r="C801" s="14"/>
      <c r="D801" s="15">
        <f>Visits!D$103</f>
        <v>0</v>
      </c>
      <c r="E801" s="14"/>
      <c r="F801" s="20" t="s">
        <v>61</v>
      </c>
      <c r="G801" s="57"/>
      <c r="H801" s="24"/>
      <c r="I801" s="57"/>
      <c r="J801" s="57"/>
      <c r="K801" s="57"/>
      <c r="L801" s="57"/>
      <c r="M801" s="57"/>
      <c r="N801" s="57"/>
      <c r="O801" s="57"/>
      <c r="P801" s="57"/>
      <c r="Q801" s="57"/>
      <c r="R801" s="57"/>
      <c r="S801" s="57"/>
      <c r="T801" s="57"/>
      <c r="U801" s="57"/>
      <c r="V801" s="57"/>
      <c r="W801" s="57"/>
      <c r="X801" s="57"/>
      <c r="Y801" s="57"/>
      <c r="Z801" s="57"/>
      <c r="AA801" s="57"/>
      <c r="AB801" s="21"/>
    </row>
    <row r="802" spans="1:28">
      <c r="A802" s="32">
        <f>Visits!A$103</f>
        <v>0</v>
      </c>
      <c r="B802" s="13"/>
      <c r="C802" s="14"/>
      <c r="D802" s="15">
        <f>Visits!D$103</f>
        <v>0</v>
      </c>
      <c r="E802" s="14"/>
      <c r="F802" s="20" t="s">
        <v>62</v>
      </c>
      <c r="G802" s="57"/>
      <c r="H802" s="24"/>
      <c r="I802" s="57"/>
      <c r="J802" s="57"/>
      <c r="K802" s="57"/>
      <c r="L802" s="57"/>
      <c r="M802" s="57"/>
      <c r="N802" s="57"/>
      <c r="O802" s="57"/>
      <c r="P802" s="57"/>
      <c r="Q802" s="57"/>
      <c r="R802" s="57"/>
      <c r="S802" s="57"/>
      <c r="T802" s="57"/>
      <c r="U802" s="57"/>
      <c r="V802" s="57"/>
      <c r="W802" s="57"/>
      <c r="X802" s="57"/>
      <c r="Y802" s="57"/>
      <c r="Z802" s="57"/>
      <c r="AA802" s="57"/>
      <c r="AB802" s="21"/>
    </row>
    <row r="803" spans="1:28">
      <c r="A803" s="32">
        <f>Visits!A$103</f>
        <v>0</v>
      </c>
      <c r="B803" s="13"/>
      <c r="C803" s="14"/>
      <c r="D803" s="14"/>
      <c r="E803" s="15">
        <f>Visits!E$103</f>
        <v>0</v>
      </c>
      <c r="F803" s="20" t="s">
        <v>61</v>
      </c>
      <c r="G803" s="57"/>
      <c r="H803" s="24"/>
      <c r="I803" s="57"/>
      <c r="J803" s="57"/>
      <c r="K803" s="57"/>
      <c r="L803" s="57"/>
      <c r="M803" s="57"/>
      <c r="N803" s="57"/>
      <c r="O803" s="57"/>
      <c r="P803" s="57"/>
      <c r="Q803" s="57"/>
      <c r="R803" s="57"/>
      <c r="S803" s="57"/>
      <c r="T803" s="57"/>
      <c r="U803" s="57"/>
      <c r="V803" s="57"/>
      <c r="W803" s="57"/>
      <c r="X803" s="57"/>
      <c r="Y803" s="57"/>
      <c r="Z803" s="57"/>
      <c r="AA803" s="57"/>
      <c r="AB803" s="21"/>
    </row>
    <row r="804" spans="1:28" s="70" customFormat="1">
      <c r="A804" s="78">
        <f>Visits!A$103</f>
        <v>0</v>
      </c>
      <c r="B804" s="68"/>
      <c r="C804" s="69"/>
      <c r="D804" s="69"/>
      <c r="E804" s="49">
        <f>Visits!E$103</f>
        <v>0</v>
      </c>
      <c r="F804" s="76" t="s">
        <v>62</v>
      </c>
      <c r="G804" s="75"/>
      <c r="H804" s="79"/>
      <c r="I804" s="75"/>
      <c r="J804" s="75"/>
      <c r="K804" s="75"/>
      <c r="L804" s="75"/>
      <c r="M804" s="75"/>
      <c r="N804" s="75"/>
      <c r="O804" s="75"/>
      <c r="P804" s="75"/>
      <c r="Q804" s="75"/>
      <c r="R804" s="75"/>
      <c r="S804" s="75"/>
      <c r="T804" s="75"/>
      <c r="U804" s="75"/>
      <c r="V804" s="75"/>
      <c r="W804" s="75"/>
      <c r="X804" s="75"/>
      <c r="Y804" s="75"/>
      <c r="Z804" s="75"/>
      <c r="AA804" s="75"/>
      <c r="AB804" s="80"/>
    </row>
  </sheetData>
  <mergeCells count="8">
    <mergeCell ref="X2:AA2"/>
    <mergeCell ref="G3:H3"/>
    <mergeCell ref="I3:J3"/>
    <mergeCell ref="A2:A3"/>
    <mergeCell ref="B2:E2"/>
    <mergeCell ref="F2:F3"/>
    <mergeCell ref="S2:W2"/>
    <mergeCell ref="G2:R2"/>
  </mergeCells>
  <conditionalFormatting sqref="C7 B5 E11 D9">
    <cfRule type="colorScale" priority="123">
      <colorScale>
        <cfvo type="num" val="0"/>
        <cfvo type="num" val="0"/>
        <color theme="1"/>
        <color theme="1"/>
      </colorScale>
    </cfRule>
  </conditionalFormatting>
  <conditionalFormatting sqref="D10">
    <cfRule type="colorScale" priority="118">
      <colorScale>
        <cfvo type="num" val="0"/>
        <cfvo type="num" val="0"/>
        <color theme="1"/>
        <color theme="1"/>
      </colorScale>
    </cfRule>
  </conditionalFormatting>
  <conditionalFormatting sqref="C8">
    <cfRule type="colorScale" priority="119">
      <colorScale>
        <cfvo type="num" val="0"/>
        <cfvo type="num" val="0"/>
        <color theme="1"/>
        <color theme="1"/>
      </colorScale>
    </cfRule>
  </conditionalFormatting>
  <conditionalFormatting sqref="E12">
    <cfRule type="colorScale" priority="117">
      <colorScale>
        <cfvo type="num" val="0"/>
        <cfvo type="num" val="0"/>
        <color theme="1"/>
        <color theme="1"/>
      </colorScale>
    </cfRule>
  </conditionalFormatting>
  <conditionalFormatting sqref="B13:B14 C15:C16 D17:D18 E19:E20">
    <cfRule type="colorScale" priority="116">
      <colorScale>
        <cfvo type="num" val="0"/>
        <cfvo type="num" val="0"/>
        <color theme="1"/>
        <color theme="1"/>
      </colorScale>
    </cfRule>
  </conditionalFormatting>
  <conditionalFormatting sqref="B229:B230 C231:C232 D233:D234 E235:E236">
    <cfRule type="colorScale" priority="76">
      <colorScale>
        <cfvo type="num" val="0"/>
        <cfvo type="num" val="0"/>
        <color theme="1"/>
        <color theme="1"/>
      </colorScale>
    </cfRule>
  </conditionalFormatting>
  <conditionalFormatting sqref="B237:B238 C239:C240 D241:D242 E243:E244">
    <cfRule type="colorScale" priority="75">
      <colorScale>
        <cfvo type="num" val="0"/>
        <cfvo type="num" val="0"/>
        <color theme="1"/>
        <color theme="1"/>
      </colorScale>
    </cfRule>
  </conditionalFormatting>
  <conditionalFormatting sqref="B21:B22 C23:C24 D25:D26 E27:E28">
    <cfRule type="colorScale" priority="106">
      <colorScale>
        <cfvo type="num" val="0"/>
        <cfvo type="num" val="0"/>
        <color theme="1"/>
        <color theme="1"/>
      </colorScale>
    </cfRule>
  </conditionalFormatting>
  <conditionalFormatting sqref="B221:B222 C223:C224 D225:D226 E227:E228">
    <cfRule type="colorScale" priority="77">
      <colorScale>
        <cfvo type="num" val="0"/>
        <cfvo type="num" val="0"/>
        <color theme="1"/>
        <color theme="1"/>
      </colorScale>
    </cfRule>
  </conditionalFormatting>
  <conditionalFormatting sqref="B29:B30 C31:C32 D33:D34 E35:E36">
    <cfRule type="colorScale" priority="102">
      <colorScale>
        <cfvo type="num" val="0"/>
        <cfvo type="num" val="0"/>
        <color theme="1"/>
        <color theme="1"/>
      </colorScale>
    </cfRule>
  </conditionalFormatting>
  <conditionalFormatting sqref="B37:B38 C39:C40 D41:D42 E43:E44">
    <cfRule type="colorScale" priority="101">
      <colorScale>
        <cfvo type="num" val="0"/>
        <cfvo type="num" val="0"/>
        <color theme="1"/>
        <color theme="1"/>
      </colorScale>
    </cfRule>
  </conditionalFormatting>
  <conditionalFormatting sqref="B45:B46 C47:C48 D49:D50 E51:E52">
    <cfRule type="colorScale" priority="100">
      <colorScale>
        <cfvo type="num" val="0"/>
        <cfvo type="num" val="0"/>
        <color theme="1"/>
        <color theme="1"/>
      </colorScale>
    </cfRule>
  </conditionalFormatting>
  <conditionalFormatting sqref="B53:B54 C55:C56 D57:D58 E59:E60">
    <cfRule type="colorScale" priority="99">
      <colorScale>
        <cfvo type="num" val="0"/>
        <cfvo type="num" val="0"/>
        <color theme="1"/>
        <color theme="1"/>
      </colorScale>
    </cfRule>
  </conditionalFormatting>
  <conditionalFormatting sqref="B61:B62 C63:C64 D65:D66 E67:E68">
    <cfRule type="colorScale" priority="98">
      <colorScale>
        <cfvo type="num" val="0"/>
        <cfvo type="num" val="0"/>
        <color theme="1"/>
        <color theme="1"/>
      </colorScale>
    </cfRule>
  </conditionalFormatting>
  <conditionalFormatting sqref="B69:B70 C71:C72 D73:D74 E75:E76">
    <cfRule type="colorScale" priority="97">
      <colorScale>
        <cfvo type="num" val="0"/>
        <cfvo type="num" val="0"/>
        <color theme="1"/>
        <color theme="1"/>
      </colorScale>
    </cfRule>
  </conditionalFormatting>
  <conditionalFormatting sqref="B77:B78 C79:C80 D81:D82 E83:E84">
    <cfRule type="colorScale" priority="96">
      <colorScale>
        <cfvo type="num" val="0"/>
        <cfvo type="num" val="0"/>
        <color theme="1"/>
        <color theme="1"/>
      </colorScale>
    </cfRule>
  </conditionalFormatting>
  <conditionalFormatting sqref="B85:B86 C87:C88 D89:D90 E91:E92">
    <cfRule type="colorScale" priority="95">
      <colorScale>
        <cfvo type="num" val="0"/>
        <cfvo type="num" val="0"/>
        <color theme="1"/>
        <color theme="1"/>
      </colorScale>
    </cfRule>
  </conditionalFormatting>
  <conditionalFormatting sqref="B93:B94 C95:C96 D97:D98 E99:E100">
    <cfRule type="colorScale" priority="94">
      <colorScale>
        <cfvo type="num" val="0"/>
        <cfvo type="num" val="0"/>
        <color theme="1"/>
        <color theme="1"/>
      </colorScale>
    </cfRule>
  </conditionalFormatting>
  <conditionalFormatting sqref="B101:B102 C103:C104 D105:D106 E107:E108">
    <cfRule type="colorScale" priority="92">
      <colorScale>
        <cfvo type="num" val="0"/>
        <cfvo type="num" val="0"/>
        <color theme="1"/>
        <color theme="1"/>
      </colorScale>
    </cfRule>
  </conditionalFormatting>
  <conditionalFormatting sqref="B109:B110 C111:C112 D113:D114 E115:E116">
    <cfRule type="colorScale" priority="91">
      <colorScale>
        <cfvo type="num" val="0"/>
        <cfvo type="num" val="0"/>
        <color theme="1"/>
        <color theme="1"/>
      </colorScale>
    </cfRule>
  </conditionalFormatting>
  <conditionalFormatting sqref="B117:B118 C119:C120 D121:D122 E123:E124">
    <cfRule type="colorScale" priority="90">
      <colorScale>
        <cfvo type="num" val="0"/>
        <cfvo type="num" val="0"/>
        <color theme="1"/>
        <color theme="1"/>
      </colorScale>
    </cfRule>
  </conditionalFormatting>
  <conditionalFormatting sqref="B125:B126 C127:C128 D129:D130 E131:E132">
    <cfRule type="colorScale" priority="89">
      <colorScale>
        <cfvo type="num" val="0"/>
        <cfvo type="num" val="0"/>
        <color theme="1"/>
        <color theme="1"/>
      </colorScale>
    </cfRule>
  </conditionalFormatting>
  <conditionalFormatting sqref="B133:B134 C135:C136 D137:D138 E139:E140">
    <cfRule type="colorScale" priority="88">
      <colorScale>
        <cfvo type="num" val="0"/>
        <cfvo type="num" val="0"/>
        <color theme="1"/>
        <color theme="1"/>
      </colorScale>
    </cfRule>
  </conditionalFormatting>
  <conditionalFormatting sqref="B141:B142 C143:C144 D145:D146 E147:E148">
    <cfRule type="colorScale" priority="87">
      <colorScale>
        <cfvo type="num" val="0"/>
        <cfvo type="num" val="0"/>
        <color theme="1"/>
        <color theme="1"/>
      </colorScale>
    </cfRule>
  </conditionalFormatting>
  <conditionalFormatting sqref="B149:B150 C151:C152 D153:D154 E155:E156">
    <cfRule type="colorScale" priority="86">
      <colorScale>
        <cfvo type="num" val="0"/>
        <cfvo type="num" val="0"/>
        <color theme="1"/>
        <color theme="1"/>
      </colorScale>
    </cfRule>
  </conditionalFormatting>
  <conditionalFormatting sqref="B157:B158 C159:C160 D161:D162 E163:E164">
    <cfRule type="colorScale" priority="85">
      <colorScale>
        <cfvo type="num" val="0"/>
        <cfvo type="num" val="0"/>
        <color theme="1"/>
        <color theme="1"/>
      </colorScale>
    </cfRule>
  </conditionalFormatting>
  <conditionalFormatting sqref="B165:B166 C167:C168 D169:D170 E171:E172">
    <cfRule type="colorScale" priority="84">
      <colorScale>
        <cfvo type="num" val="0"/>
        <cfvo type="num" val="0"/>
        <color theme="1"/>
        <color theme="1"/>
      </colorScale>
    </cfRule>
  </conditionalFormatting>
  <conditionalFormatting sqref="B173:B174 C175:C176 D177:D178 E179:E180">
    <cfRule type="colorScale" priority="83">
      <colorScale>
        <cfvo type="num" val="0"/>
        <cfvo type="num" val="0"/>
        <color theme="1"/>
        <color theme="1"/>
      </colorScale>
    </cfRule>
  </conditionalFormatting>
  <conditionalFormatting sqref="B181:B182 C183:C184 D185:D186 E187:E188">
    <cfRule type="colorScale" priority="82">
      <colorScale>
        <cfvo type="num" val="0"/>
        <cfvo type="num" val="0"/>
        <color theme="1"/>
        <color theme="1"/>
      </colorScale>
    </cfRule>
  </conditionalFormatting>
  <conditionalFormatting sqref="B189:B190 C191:C192 D193:D194 E195:E196">
    <cfRule type="colorScale" priority="81">
      <colorScale>
        <cfvo type="num" val="0"/>
        <cfvo type="num" val="0"/>
        <color theme="1"/>
        <color theme="1"/>
      </colorScale>
    </cfRule>
  </conditionalFormatting>
  <conditionalFormatting sqref="B197:B198 C199:C200 D201:D202 E203:E204">
    <cfRule type="colorScale" priority="80">
      <colorScale>
        <cfvo type="num" val="0"/>
        <cfvo type="num" val="0"/>
        <color theme="1"/>
        <color theme="1"/>
      </colorScale>
    </cfRule>
  </conditionalFormatting>
  <conditionalFormatting sqref="B205:B206 C207:C208 D209:D210 E211:E212">
    <cfRule type="colorScale" priority="79">
      <colorScale>
        <cfvo type="num" val="0"/>
        <cfvo type="num" val="0"/>
        <color theme="1"/>
        <color theme="1"/>
      </colorScale>
    </cfRule>
  </conditionalFormatting>
  <conditionalFormatting sqref="B213:B214 C215:C216 D217:D218 E219:E220">
    <cfRule type="colorScale" priority="78">
      <colorScale>
        <cfvo type="num" val="0"/>
        <cfvo type="num" val="0"/>
        <color theme="1"/>
        <color theme="1"/>
      </colorScale>
    </cfRule>
  </conditionalFormatting>
  <conditionalFormatting sqref="W5:W804 Y5:Y804 AA5:AA804">
    <cfRule type="containsText" dxfId="7" priority="73" operator="containsText" text="Yes">
      <formula>NOT(ISERROR(SEARCH("Yes",W5)))</formula>
    </cfRule>
    <cfRule type="containsText" dxfId="6" priority="74" operator="containsText" text="No">
      <formula>NOT(ISERROR(SEARCH("No",W5)))</formula>
    </cfRule>
  </conditionalFormatting>
  <conditionalFormatting sqref="B245:B246 C247:C248 D249:D250 E251:E252">
    <cfRule type="colorScale" priority="72">
      <colorScale>
        <cfvo type="num" val="0"/>
        <cfvo type="num" val="0"/>
        <color theme="1"/>
        <color theme="1"/>
      </colorScale>
    </cfRule>
  </conditionalFormatting>
  <conditionalFormatting sqref="B253:B254 C255:C256 D257:D258 E259:E260">
    <cfRule type="colorScale" priority="71">
      <colorScale>
        <cfvo type="num" val="0"/>
        <cfvo type="num" val="0"/>
        <color theme="1"/>
        <color theme="1"/>
      </colorScale>
    </cfRule>
  </conditionalFormatting>
  <conditionalFormatting sqref="B261:B262 C263:C264 D265:D266 E267:E268">
    <cfRule type="colorScale" priority="70">
      <colorScale>
        <cfvo type="num" val="0"/>
        <cfvo type="num" val="0"/>
        <color theme="1"/>
        <color theme="1"/>
      </colorScale>
    </cfRule>
  </conditionalFormatting>
  <conditionalFormatting sqref="B269:B270 C271:C272 D273:D274 E275:E276">
    <cfRule type="colorScale" priority="69">
      <colorScale>
        <cfvo type="num" val="0"/>
        <cfvo type="num" val="0"/>
        <color theme="1"/>
        <color theme="1"/>
      </colorScale>
    </cfRule>
  </conditionalFormatting>
  <conditionalFormatting sqref="B277:B278 C279:C280 D281:D282 E283:E284">
    <cfRule type="colorScale" priority="68">
      <colorScale>
        <cfvo type="num" val="0"/>
        <cfvo type="num" val="0"/>
        <color theme="1"/>
        <color theme="1"/>
      </colorScale>
    </cfRule>
  </conditionalFormatting>
  <conditionalFormatting sqref="B285:B286 C287:C288 D289:D290 E291:E292">
    <cfRule type="colorScale" priority="67">
      <colorScale>
        <cfvo type="num" val="0"/>
        <cfvo type="num" val="0"/>
        <color theme="1"/>
        <color theme="1"/>
      </colorScale>
    </cfRule>
  </conditionalFormatting>
  <conditionalFormatting sqref="B293:B294 C295:C296 D297:D298 E299:E300">
    <cfRule type="colorScale" priority="66">
      <colorScale>
        <cfvo type="num" val="0"/>
        <cfvo type="num" val="0"/>
        <color theme="1"/>
        <color theme="1"/>
      </colorScale>
    </cfRule>
  </conditionalFormatting>
  <conditionalFormatting sqref="B301:B302 C303:C304 D305:D306 E307:E308">
    <cfRule type="colorScale" priority="65">
      <colorScale>
        <cfvo type="num" val="0"/>
        <cfvo type="num" val="0"/>
        <color theme="1"/>
        <color theme="1"/>
      </colorScale>
    </cfRule>
  </conditionalFormatting>
  <conditionalFormatting sqref="B309:B310 C311:C312 D313:D314 E315:E316">
    <cfRule type="colorScale" priority="64">
      <colorScale>
        <cfvo type="num" val="0"/>
        <cfvo type="num" val="0"/>
        <color theme="1"/>
        <color theme="1"/>
      </colorScale>
    </cfRule>
  </conditionalFormatting>
  <conditionalFormatting sqref="B317:B318 C319:C320 D321:D322 E323:E324">
    <cfRule type="colorScale" priority="63">
      <colorScale>
        <cfvo type="num" val="0"/>
        <cfvo type="num" val="0"/>
        <color theme="1"/>
        <color theme="1"/>
      </colorScale>
    </cfRule>
  </conditionalFormatting>
  <conditionalFormatting sqref="B325:B326 C327:C328 D329:D330 E331:E332">
    <cfRule type="colorScale" priority="62">
      <colorScale>
        <cfvo type="num" val="0"/>
        <cfvo type="num" val="0"/>
        <color theme="1"/>
        <color theme="1"/>
      </colorScale>
    </cfRule>
  </conditionalFormatting>
  <conditionalFormatting sqref="B333:B334 C335:C336 D337:D338 E339:E340">
    <cfRule type="colorScale" priority="61">
      <colorScale>
        <cfvo type="num" val="0"/>
        <cfvo type="num" val="0"/>
        <color theme="1"/>
        <color theme="1"/>
      </colorScale>
    </cfRule>
  </conditionalFormatting>
  <conditionalFormatting sqref="B341:B342 C343:C344 D345:D346 E347:E348">
    <cfRule type="colorScale" priority="60">
      <colorScale>
        <cfvo type="num" val="0"/>
        <cfvo type="num" val="0"/>
        <color theme="1"/>
        <color theme="1"/>
      </colorScale>
    </cfRule>
  </conditionalFormatting>
  <conditionalFormatting sqref="B349:B350 C351:C352 D353:D354 E355:E356">
    <cfRule type="colorScale" priority="59">
      <colorScale>
        <cfvo type="num" val="0"/>
        <cfvo type="num" val="0"/>
        <color theme="1"/>
        <color theme="1"/>
      </colorScale>
    </cfRule>
  </conditionalFormatting>
  <conditionalFormatting sqref="B357:B358 C359:C360 D361:D362 E363:E364">
    <cfRule type="colorScale" priority="58">
      <colorScale>
        <cfvo type="num" val="0"/>
        <cfvo type="num" val="0"/>
        <color theme="1"/>
        <color theme="1"/>
      </colorScale>
    </cfRule>
  </conditionalFormatting>
  <conditionalFormatting sqref="B365:B366 C367:C368 D369:D370 E371:E372">
    <cfRule type="colorScale" priority="57">
      <colorScale>
        <cfvo type="num" val="0"/>
        <cfvo type="num" val="0"/>
        <color theme="1"/>
        <color theme="1"/>
      </colorScale>
    </cfRule>
  </conditionalFormatting>
  <conditionalFormatting sqref="B373:B374 C375:C376 D377:D378 E379:E380">
    <cfRule type="colorScale" priority="56">
      <colorScale>
        <cfvo type="num" val="0"/>
        <cfvo type="num" val="0"/>
        <color theme="1"/>
        <color theme="1"/>
      </colorScale>
    </cfRule>
  </conditionalFormatting>
  <conditionalFormatting sqref="B381:B382 C383:C384 D385:D386 E387:E388">
    <cfRule type="colorScale" priority="55">
      <colorScale>
        <cfvo type="num" val="0"/>
        <cfvo type="num" val="0"/>
        <color theme="1"/>
        <color theme="1"/>
      </colorScale>
    </cfRule>
  </conditionalFormatting>
  <conditionalFormatting sqref="B389:B390 C391:C392 D393:D394 E395:E396">
    <cfRule type="colorScale" priority="54">
      <colorScale>
        <cfvo type="num" val="0"/>
        <cfvo type="num" val="0"/>
        <color theme="1"/>
        <color theme="1"/>
      </colorScale>
    </cfRule>
  </conditionalFormatting>
  <conditionalFormatting sqref="B397:B398 C399:C400 D401:D402 E403:E404">
    <cfRule type="colorScale" priority="53">
      <colorScale>
        <cfvo type="num" val="0"/>
        <cfvo type="num" val="0"/>
        <color theme="1"/>
        <color theme="1"/>
      </colorScale>
    </cfRule>
  </conditionalFormatting>
  <conditionalFormatting sqref="B405:B406 C407:C408 D409:D410 E411:E412">
    <cfRule type="colorScale" priority="52">
      <colorScale>
        <cfvo type="num" val="0"/>
        <cfvo type="num" val="0"/>
        <color theme="1"/>
        <color theme="1"/>
      </colorScale>
    </cfRule>
  </conditionalFormatting>
  <conditionalFormatting sqref="B413:B414 C415:C416 D417:D418 E419:E420">
    <cfRule type="colorScale" priority="51">
      <colorScale>
        <cfvo type="num" val="0"/>
        <cfvo type="num" val="0"/>
        <color theme="1"/>
        <color theme="1"/>
      </colorScale>
    </cfRule>
  </conditionalFormatting>
  <conditionalFormatting sqref="B421:B422 C423:C424 D425:D426 E427:E428">
    <cfRule type="colorScale" priority="50">
      <colorScale>
        <cfvo type="num" val="0"/>
        <cfvo type="num" val="0"/>
        <color theme="1"/>
        <color theme="1"/>
      </colorScale>
    </cfRule>
  </conditionalFormatting>
  <conditionalFormatting sqref="B429:B430 C431:C432 D433:D434 E435:E436">
    <cfRule type="colorScale" priority="49">
      <colorScale>
        <cfvo type="num" val="0"/>
        <cfvo type="num" val="0"/>
        <color theme="1"/>
        <color theme="1"/>
      </colorScale>
    </cfRule>
  </conditionalFormatting>
  <conditionalFormatting sqref="B437:B438 C439:C440 D441:D442 E443:E444">
    <cfRule type="colorScale" priority="48">
      <colorScale>
        <cfvo type="num" val="0"/>
        <cfvo type="num" val="0"/>
        <color theme="1"/>
        <color theme="1"/>
      </colorScale>
    </cfRule>
  </conditionalFormatting>
  <conditionalFormatting sqref="B445:B446 C447:C448 D449:D450 E451:E452">
    <cfRule type="colorScale" priority="47">
      <colorScale>
        <cfvo type="num" val="0"/>
        <cfvo type="num" val="0"/>
        <color theme="1"/>
        <color theme="1"/>
      </colorScale>
    </cfRule>
  </conditionalFormatting>
  <conditionalFormatting sqref="B453:B454 C455:C456 D457:D458 E459:E460">
    <cfRule type="colorScale" priority="46">
      <colorScale>
        <cfvo type="num" val="0"/>
        <cfvo type="num" val="0"/>
        <color theme="1"/>
        <color theme="1"/>
      </colorScale>
    </cfRule>
  </conditionalFormatting>
  <conditionalFormatting sqref="B461:B462 C463:C464 D465:D466 E467:E468">
    <cfRule type="colorScale" priority="45">
      <colorScale>
        <cfvo type="num" val="0"/>
        <cfvo type="num" val="0"/>
        <color theme="1"/>
        <color theme="1"/>
      </colorScale>
    </cfRule>
  </conditionalFormatting>
  <conditionalFormatting sqref="B469:B470 C471:C472 D473:D474 E475:E476">
    <cfRule type="colorScale" priority="44">
      <colorScale>
        <cfvo type="num" val="0"/>
        <cfvo type="num" val="0"/>
        <color theme="1"/>
        <color theme="1"/>
      </colorScale>
    </cfRule>
  </conditionalFormatting>
  <conditionalFormatting sqref="B477:B478 C479:C480 D481:D482 E483:E484">
    <cfRule type="colorScale" priority="43">
      <colorScale>
        <cfvo type="num" val="0"/>
        <cfvo type="num" val="0"/>
        <color theme="1"/>
        <color theme="1"/>
      </colorScale>
    </cfRule>
  </conditionalFormatting>
  <conditionalFormatting sqref="B485:B486 C487:C488 D489:D490 E491:E492">
    <cfRule type="colorScale" priority="42">
      <colorScale>
        <cfvo type="num" val="0"/>
        <cfvo type="num" val="0"/>
        <color theme="1"/>
        <color theme="1"/>
      </colorScale>
    </cfRule>
  </conditionalFormatting>
  <conditionalFormatting sqref="B493:B494 C495:C496 D497:D498 E499:E500">
    <cfRule type="colorScale" priority="41">
      <colorScale>
        <cfvo type="num" val="0"/>
        <cfvo type="num" val="0"/>
        <color theme="1"/>
        <color theme="1"/>
      </colorScale>
    </cfRule>
  </conditionalFormatting>
  <conditionalFormatting sqref="B501:B502 C503:C504 D505:D506 E507:E508">
    <cfRule type="colorScale" priority="40">
      <colorScale>
        <cfvo type="num" val="0"/>
        <cfvo type="num" val="0"/>
        <color theme="1"/>
        <color theme="1"/>
      </colorScale>
    </cfRule>
  </conditionalFormatting>
  <conditionalFormatting sqref="B509:B510 C511:C512 D513:D514 E515:E516">
    <cfRule type="colorScale" priority="39">
      <colorScale>
        <cfvo type="num" val="0"/>
        <cfvo type="num" val="0"/>
        <color theme="1"/>
        <color theme="1"/>
      </colorScale>
    </cfRule>
  </conditionalFormatting>
  <conditionalFormatting sqref="B517:B518 C519:C520 D521:D522 E523:E524">
    <cfRule type="colorScale" priority="38">
      <colorScale>
        <cfvo type="num" val="0"/>
        <cfvo type="num" val="0"/>
        <color theme="1"/>
        <color theme="1"/>
      </colorScale>
    </cfRule>
  </conditionalFormatting>
  <conditionalFormatting sqref="B525:B526 C527:C528 D529:D530 E531:E532">
    <cfRule type="colorScale" priority="37">
      <colorScale>
        <cfvo type="num" val="0"/>
        <cfvo type="num" val="0"/>
        <color theme="1"/>
        <color theme="1"/>
      </colorScale>
    </cfRule>
  </conditionalFormatting>
  <conditionalFormatting sqref="B533:B534 C535:C536 D537:D538 E539:E540">
    <cfRule type="colorScale" priority="36">
      <colorScale>
        <cfvo type="num" val="0"/>
        <cfvo type="num" val="0"/>
        <color theme="1"/>
        <color theme="1"/>
      </colorScale>
    </cfRule>
  </conditionalFormatting>
  <conditionalFormatting sqref="B541:B542 C543:C544 D545:D546 E547:E548">
    <cfRule type="colorScale" priority="35">
      <colorScale>
        <cfvo type="num" val="0"/>
        <cfvo type="num" val="0"/>
        <color theme="1"/>
        <color theme="1"/>
      </colorScale>
    </cfRule>
  </conditionalFormatting>
  <conditionalFormatting sqref="B549:B550 C551:C552 D553:D554 E555:E556">
    <cfRule type="colorScale" priority="34">
      <colorScale>
        <cfvo type="num" val="0"/>
        <cfvo type="num" val="0"/>
        <color theme="1"/>
        <color theme="1"/>
      </colorScale>
    </cfRule>
  </conditionalFormatting>
  <conditionalFormatting sqref="B557:B558 C559:C560 D561:D562 E563:E564">
    <cfRule type="colorScale" priority="33">
      <colorScale>
        <cfvo type="num" val="0"/>
        <cfvo type="num" val="0"/>
        <color theme="1"/>
        <color theme="1"/>
      </colorScale>
    </cfRule>
  </conditionalFormatting>
  <conditionalFormatting sqref="B565:B566 C567:C568 D569:D570 E571:E572">
    <cfRule type="colorScale" priority="32">
      <colorScale>
        <cfvo type="num" val="0"/>
        <cfvo type="num" val="0"/>
        <color theme="1"/>
        <color theme="1"/>
      </colorScale>
    </cfRule>
  </conditionalFormatting>
  <conditionalFormatting sqref="B573:B574 C575:C576 D577:D578 E579:E580">
    <cfRule type="colorScale" priority="31">
      <colorScale>
        <cfvo type="num" val="0"/>
        <cfvo type="num" val="0"/>
        <color theme="1"/>
        <color theme="1"/>
      </colorScale>
    </cfRule>
  </conditionalFormatting>
  <conditionalFormatting sqref="B581:B582 C583:C584 D585:D586 E587:E588">
    <cfRule type="colorScale" priority="30">
      <colorScale>
        <cfvo type="num" val="0"/>
        <cfvo type="num" val="0"/>
        <color theme="1"/>
        <color theme="1"/>
      </colorScale>
    </cfRule>
  </conditionalFormatting>
  <conditionalFormatting sqref="B589:B590 C591:C592 D593:D594 E595:E596">
    <cfRule type="colorScale" priority="29">
      <colorScale>
        <cfvo type="num" val="0"/>
        <cfvo type="num" val="0"/>
        <color theme="1"/>
        <color theme="1"/>
      </colorScale>
    </cfRule>
  </conditionalFormatting>
  <conditionalFormatting sqref="B597:B598 C599:C600 D601:D602 E603:E604">
    <cfRule type="colorScale" priority="28">
      <colorScale>
        <cfvo type="num" val="0"/>
        <cfvo type="num" val="0"/>
        <color theme="1"/>
        <color theme="1"/>
      </colorScale>
    </cfRule>
  </conditionalFormatting>
  <conditionalFormatting sqref="B605:B606 C607:C608 D609:D610 E611:E612">
    <cfRule type="colorScale" priority="27">
      <colorScale>
        <cfvo type="num" val="0"/>
        <cfvo type="num" val="0"/>
        <color theme="1"/>
        <color theme="1"/>
      </colorScale>
    </cfRule>
  </conditionalFormatting>
  <conditionalFormatting sqref="B613:B614 C615:C616 D617:D618 E619:E620">
    <cfRule type="colorScale" priority="26">
      <colorScale>
        <cfvo type="num" val="0"/>
        <cfvo type="num" val="0"/>
        <color theme="1"/>
        <color theme="1"/>
      </colorScale>
    </cfRule>
  </conditionalFormatting>
  <conditionalFormatting sqref="B621:B622 C623:C624 D625:D626 E627:E628">
    <cfRule type="colorScale" priority="25">
      <colorScale>
        <cfvo type="num" val="0"/>
        <cfvo type="num" val="0"/>
        <color theme="1"/>
        <color theme="1"/>
      </colorScale>
    </cfRule>
  </conditionalFormatting>
  <conditionalFormatting sqref="B629:B630 C631:C632 D633:D634 E635:E636">
    <cfRule type="colorScale" priority="24">
      <colorScale>
        <cfvo type="num" val="0"/>
        <cfvo type="num" val="0"/>
        <color theme="1"/>
        <color theme="1"/>
      </colorScale>
    </cfRule>
  </conditionalFormatting>
  <conditionalFormatting sqref="B637:B638 C639:C640 D641:D642 E643:E644">
    <cfRule type="colorScale" priority="23">
      <colorScale>
        <cfvo type="num" val="0"/>
        <cfvo type="num" val="0"/>
        <color theme="1"/>
        <color theme="1"/>
      </colorScale>
    </cfRule>
  </conditionalFormatting>
  <conditionalFormatting sqref="B645:B646 C647:C648 D649:D650 E651:E652">
    <cfRule type="colorScale" priority="22">
      <colorScale>
        <cfvo type="num" val="0"/>
        <cfvo type="num" val="0"/>
        <color theme="1"/>
        <color theme="1"/>
      </colorScale>
    </cfRule>
  </conditionalFormatting>
  <conditionalFormatting sqref="B653:B654 C655:C656 D657:D658 E659:E660">
    <cfRule type="colorScale" priority="21">
      <colorScale>
        <cfvo type="num" val="0"/>
        <cfvo type="num" val="0"/>
        <color theme="1"/>
        <color theme="1"/>
      </colorScale>
    </cfRule>
  </conditionalFormatting>
  <conditionalFormatting sqref="B661:B662 C663:C664 D665:D666 E667:E668">
    <cfRule type="colorScale" priority="20">
      <colorScale>
        <cfvo type="num" val="0"/>
        <cfvo type="num" val="0"/>
        <color theme="1"/>
        <color theme="1"/>
      </colorScale>
    </cfRule>
  </conditionalFormatting>
  <conditionalFormatting sqref="B669:B670 C671:C672 D673:D674 E675:E676">
    <cfRule type="colorScale" priority="19">
      <colorScale>
        <cfvo type="num" val="0"/>
        <cfvo type="num" val="0"/>
        <color theme="1"/>
        <color theme="1"/>
      </colorScale>
    </cfRule>
  </conditionalFormatting>
  <conditionalFormatting sqref="B677:B678 C679:C680 D681:D682 E683:E684">
    <cfRule type="colorScale" priority="18">
      <colorScale>
        <cfvo type="num" val="0"/>
        <cfvo type="num" val="0"/>
        <color theme="1"/>
        <color theme="1"/>
      </colorScale>
    </cfRule>
  </conditionalFormatting>
  <conditionalFormatting sqref="B685:B686 C687:C688 D689:D690 E691:E692">
    <cfRule type="colorScale" priority="17">
      <colorScale>
        <cfvo type="num" val="0"/>
        <cfvo type="num" val="0"/>
        <color theme="1"/>
        <color theme="1"/>
      </colorScale>
    </cfRule>
  </conditionalFormatting>
  <conditionalFormatting sqref="B693:B694 C695:C696 D697:D698 E699:E700">
    <cfRule type="colorScale" priority="16">
      <colorScale>
        <cfvo type="num" val="0"/>
        <cfvo type="num" val="0"/>
        <color theme="1"/>
        <color theme="1"/>
      </colorScale>
    </cfRule>
  </conditionalFormatting>
  <conditionalFormatting sqref="B701:B702 C703:C704 D705:D706 E707:E708">
    <cfRule type="colorScale" priority="15">
      <colorScale>
        <cfvo type="num" val="0"/>
        <cfvo type="num" val="0"/>
        <color theme="1"/>
        <color theme="1"/>
      </colorScale>
    </cfRule>
  </conditionalFormatting>
  <conditionalFormatting sqref="B709:B710 C711:C712 D713:D714 E715:E716">
    <cfRule type="colorScale" priority="14">
      <colorScale>
        <cfvo type="num" val="0"/>
        <cfvo type="num" val="0"/>
        <color theme="1"/>
        <color theme="1"/>
      </colorScale>
    </cfRule>
  </conditionalFormatting>
  <conditionalFormatting sqref="B717:B718 C719:C720 D721:D722 E723:E724">
    <cfRule type="colorScale" priority="13">
      <colorScale>
        <cfvo type="num" val="0"/>
        <cfvo type="num" val="0"/>
        <color theme="1"/>
        <color theme="1"/>
      </colorScale>
    </cfRule>
  </conditionalFormatting>
  <conditionalFormatting sqref="B725:B726 C727:C728 D729:D730 E731:E732">
    <cfRule type="colorScale" priority="12">
      <colorScale>
        <cfvo type="num" val="0"/>
        <cfvo type="num" val="0"/>
        <color theme="1"/>
        <color theme="1"/>
      </colorScale>
    </cfRule>
  </conditionalFormatting>
  <conditionalFormatting sqref="B733:B734 C735:C736 D737:D738 E739:E740">
    <cfRule type="colorScale" priority="11">
      <colorScale>
        <cfvo type="num" val="0"/>
        <cfvo type="num" val="0"/>
        <color theme="1"/>
        <color theme="1"/>
      </colorScale>
    </cfRule>
  </conditionalFormatting>
  <conditionalFormatting sqref="B741:B742 C743:C744 D745:D746 E747:E748">
    <cfRule type="colorScale" priority="10">
      <colorScale>
        <cfvo type="num" val="0"/>
        <cfvo type="num" val="0"/>
        <color theme="1"/>
        <color theme="1"/>
      </colorScale>
    </cfRule>
  </conditionalFormatting>
  <conditionalFormatting sqref="B749:B750 C751:C752 D753:D754 E755:E756">
    <cfRule type="colorScale" priority="9">
      <colorScale>
        <cfvo type="num" val="0"/>
        <cfvo type="num" val="0"/>
        <color theme="1"/>
        <color theme="1"/>
      </colorScale>
    </cfRule>
  </conditionalFormatting>
  <conditionalFormatting sqref="B757:B758 C759:C760 D761:D762 E763:E764">
    <cfRule type="colorScale" priority="8">
      <colorScale>
        <cfvo type="num" val="0"/>
        <cfvo type="num" val="0"/>
        <color theme="1"/>
        <color theme="1"/>
      </colorScale>
    </cfRule>
  </conditionalFormatting>
  <conditionalFormatting sqref="B765:B766 C767:C768 D769:D770 E771:E772">
    <cfRule type="colorScale" priority="6">
      <colorScale>
        <cfvo type="num" val="0"/>
        <cfvo type="num" val="0"/>
        <color theme="1"/>
        <color theme="1"/>
      </colorScale>
    </cfRule>
  </conditionalFormatting>
  <conditionalFormatting sqref="B773:B774 C775:C776 D777:D778 E779:E780">
    <cfRule type="colorScale" priority="5">
      <colorScale>
        <cfvo type="num" val="0"/>
        <cfvo type="num" val="0"/>
        <color theme="1"/>
        <color theme="1"/>
      </colorScale>
    </cfRule>
  </conditionalFormatting>
  <conditionalFormatting sqref="B781:B782 C783:C784 D785:D786 E787:E788">
    <cfRule type="colorScale" priority="4">
      <colorScale>
        <cfvo type="num" val="0"/>
        <cfvo type="num" val="0"/>
        <color theme="1"/>
        <color theme="1"/>
      </colorScale>
    </cfRule>
  </conditionalFormatting>
  <conditionalFormatting sqref="B789:B790 C791:C792 D793:D794 E795:E796">
    <cfRule type="colorScale" priority="3">
      <colorScale>
        <cfvo type="num" val="0"/>
        <cfvo type="num" val="0"/>
        <color theme="1"/>
        <color theme="1"/>
      </colorScale>
    </cfRule>
  </conditionalFormatting>
  <conditionalFormatting sqref="B797:B798 C799:C800 D801:D802 E803:E804">
    <cfRule type="colorScale" priority="2">
      <colorScale>
        <cfvo type="num" val="0"/>
        <cfvo type="num" val="0"/>
        <color theme="1"/>
        <color theme="1"/>
      </colorScale>
    </cfRule>
  </conditionalFormatting>
  <conditionalFormatting sqref="B6">
    <cfRule type="colorScale" priority="1">
      <colorScale>
        <cfvo type="num" val="0"/>
        <cfvo type="num" val="0"/>
        <color theme="1"/>
        <color theme="1"/>
      </colorScale>
    </cfRule>
  </conditionalFormatting>
  <pageMargins left="0.7" right="0.7" top="0.75" bottom="0.75" header="0.3" footer="0.3"/>
  <pageSetup paperSize="9" orientation="portrait" horizontalDpi="4294967292" verticalDpi="4294967292"/>
  <ignoredErrors>
    <ignoredError sqref="A13:E16 C7:C8 D9:D10 E11:E12 A245:E804 A29:E30 A23:A28 C23:E24 A37:E38 A31:A36 C31:E32 A45:E46 A39:A44 C39:E40 A53:E54 A47:A52 C47:E48 A61:E62 A55:A60 C55:E56 A69:E70 A63:A68 C63:E64 A77:E78 A71:A76 C71:E72 A85:E86 A79:A84 C79:E80 A93:E94 A87:A92 C87:E88 A101:E102 A95:A100 C95:E96 A109:E110 A103:A108 C103:E104 A117:E118 A111:A116 C111:E112 A125:E126 A119:A124 C119:E120 A133:E134 A127:A132 C127:E128 A141:E142 A135:A140 C135:E136 A149:E150 A143:A148 C143:E144 A157:E158 A151:A156 C151:E152 A165:E166 A159:A164 C159:E160 A173:E174 A167:A172 C167:E168 A181:E182 A175:A180 C175:E176 A189:E190 A183:A188 C183:E184 A197:E198 A191:A196 C191:E192 A205:E206 A199:A204 C199:E200 A213:E214 A207:A212 C207:E208 A221:E222 A215:A220 C215:E216 A229:E230 A223:A228 C223:E224 A237:E244 A231:A236 C231:E234 D225:E226 D217:E218 D209:E210 D201:E202 D193:E194 D185:E186 D177:E178 D169:E170 D161:E162 D153:E154 D145:E146 D137:E138 D129:E130 D121:E122 D113:E114 D105:E106 D97:E98 D89:E90 D81:E82 D73:E74 D65:E66 D57:E58 D49:E50 D41:E42 D33:E34 D25:E26 A21:E22 A17:B20 D17:E20 E27:E28 E35:E36 E43:E44 E51:E52 E59:E60 E67:E68 E75:E76 E83:E84 E91:E92 E99:E100 E107:E108 E115:E116 E123:E124 E131:E132 E139:E140 E147:E148 E155:E156 E163:E164 E171:E172 E179:E180 E187:E188 E195:E196 E203:E204 E211:E212 E219:E220 E227:E228 C235:C236 E235:E236 B5 A6:B12 A5" emptyCellReference="1"/>
  </ignoredErrors>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'LOGIC SEQUENCES'!$B$2:$B$3</xm:f>
          </x14:formula1>
          <xm:sqref>W5:AA804 K5:S804</xm:sqref>
        </x14:dataValidation>
        <x14:dataValidation type="list" allowBlank="1" showInputMessage="1" showErrorMessage="1">
          <x14:formula1>
            <xm:f>'LOGIC SEQUENCES'!$A$2:$A$3</xm:f>
          </x14:formula1>
          <xm:sqref>I5:I804</xm:sqref>
        </x14:dataValidation>
        <x14:dataValidation type="list" allowBlank="1" showInputMessage="1" showErrorMessage="1">
          <x14:formula1>
            <xm:f>'LOGIC SEQUENCES'!$C$2:$C$3</xm:f>
          </x14:formula1>
          <xm:sqref>F5:F804</xm:sqref>
        </x14:dataValidation>
        <x14:dataValidation type="list" allowBlank="1" showInputMessage="1" showErrorMessage="1">
          <x14:formula1>
            <xm:f>'LOGIC SEQUENCES'!$D$2:$D$7</xm:f>
          </x14:formula1>
          <xm:sqref>V5:V804 T5:T804</xm:sqref>
        </x14:dataValidation>
        <x14:dataValidation type="list" allowBlank="1" showInputMessage="1" showErrorMessage="1">
          <x14:formula1>
            <xm:f>'LOGIC SEQUENCES'!$E$2:$E$4</xm:f>
          </x14:formula1>
          <xm:sqref>U5:U804</xm:sqref>
        </x14:dataValidation>
        <x14:dataValidation type="list" allowBlank="1" showInputMessage="1" showErrorMessage="1">
          <x14:formula1>
            <xm:f>DEFINITIONS!A$2:A$3</xm:f>
          </x14:formula1>
          <xm:sqref>G5:G804</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04"/>
  <sheetViews>
    <sheetView zoomScale="80" zoomScaleNormal="80" zoomScalePageLayoutView="80" workbookViewId="0">
      <pane xSplit="6" ySplit="4" topLeftCell="G5" activePane="bottomRight" state="frozenSplit"/>
      <selection pane="topRight" activeCell="G1" sqref="G1"/>
      <selection pane="bottomLeft" activeCell="A5" sqref="A5"/>
      <selection pane="bottomRight" activeCell="A7" sqref="A7"/>
    </sheetView>
  </sheetViews>
  <sheetFormatPr defaultColWidth="8.85546875" defaultRowHeight="15"/>
  <cols>
    <col min="1" max="1" width="9.7109375" customWidth="1"/>
    <col min="2" max="5" width="9.7109375" bestFit="1" customWidth="1"/>
    <col min="6" max="6" width="5.140625" style="21" bestFit="1" customWidth="1"/>
    <col min="7" max="7" width="16" style="2" customWidth="1"/>
    <col min="8" max="8" width="8.28515625" style="2" customWidth="1"/>
    <col min="9" max="9" width="9.7109375" style="2" customWidth="1"/>
    <col min="10" max="10" width="20.85546875" style="2" customWidth="1"/>
    <col min="11" max="11" width="16.42578125" style="2" customWidth="1"/>
    <col min="12" max="12" width="63" style="2" customWidth="1"/>
    <col min="13" max="13" width="28.85546875" customWidth="1"/>
    <col min="14" max="14" width="43.85546875" customWidth="1"/>
    <col min="15" max="15" width="23.42578125" customWidth="1"/>
    <col min="16" max="16" width="54.7109375" customWidth="1"/>
  </cols>
  <sheetData>
    <row r="1" spans="1:16" ht="21">
      <c r="A1" s="8" t="s">
        <v>170</v>
      </c>
      <c r="B1" s="8"/>
      <c r="C1" s="8"/>
      <c r="D1" s="8"/>
      <c r="E1" s="8"/>
      <c r="F1" s="18"/>
    </row>
    <row r="2" spans="1:16" s="5" customFormat="1" ht="27" customHeight="1">
      <c r="A2" s="94" t="s">
        <v>4</v>
      </c>
      <c r="B2" s="84" t="s">
        <v>56</v>
      </c>
      <c r="C2" s="84"/>
      <c r="D2" s="84"/>
      <c r="E2" s="84"/>
      <c r="F2" s="99" t="s">
        <v>60</v>
      </c>
      <c r="G2" s="98" t="s">
        <v>89</v>
      </c>
      <c r="H2" s="98"/>
      <c r="I2" s="98"/>
      <c r="J2" s="98"/>
      <c r="K2" s="98"/>
      <c r="L2" s="98"/>
      <c r="M2" s="98"/>
      <c r="N2" s="98"/>
    </row>
    <row r="3" spans="1:16" ht="30" customHeight="1">
      <c r="A3" s="94"/>
      <c r="B3" s="9" t="s">
        <v>0</v>
      </c>
      <c r="C3" s="9" t="s">
        <v>1</v>
      </c>
      <c r="D3" s="9" t="s">
        <v>2</v>
      </c>
      <c r="E3" s="9" t="s">
        <v>3</v>
      </c>
      <c r="F3" s="99"/>
      <c r="G3" s="27" t="s">
        <v>92</v>
      </c>
      <c r="H3" s="27" t="s">
        <v>88</v>
      </c>
      <c r="I3" s="10" t="s">
        <v>90</v>
      </c>
      <c r="J3" s="10" t="s">
        <v>99</v>
      </c>
      <c r="K3" s="29" t="s">
        <v>168</v>
      </c>
      <c r="L3" s="27" t="s">
        <v>100</v>
      </c>
      <c r="M3" s="10" t="s">
        <v>169</v>
      </c>
      <c r="N3" s="10" t="s">
        <v>101</v>
      </c>
      <c r="O3" s="10" t="s">
        <v>106</v>
      </c>
      <c r="P3" s="10" t="s">
        <v>119</v>
      </c>
    </row>
    <row r="4" spans="1:16" ht="20.100000000000001" customHeight="1">
      <c r="A4" s="9"/>
      <c r="B4" s="9"/>
      <c r="C4" s="9"/>
      <c r="D4" s="9"/>
      <c r="E4" s="9"/>
      <c r="F4" s="22"/>
      <c r="M4" s="10"/>
      <c r="N4" s="10"/>
    </row>
    <row r="5" spans="1:16">
      <c r="A5" s="25">
        <f>Visits!A$4</f>
        <v>0</v>
      </c>
      <c r="B5" s="11">
        <f>Visits!B4</f>
        <v>0</v>
      </c>
      <c r="C5" s="14"/>
      <c r="D5" s="14"/>
      <c r="E5" s="14"/>
      <c r="F5" s="20" t="s">
        <v>61</v>
      </c>
      <c r="G5" s="2">
        <f>'Clinical findings and diagnosis'!T5</f>
        <v>0</v>
      </c>
      <c r="H5" s="2">
        <f>'Clinical findings and diagnosis'!X5</f>
        <v>0</v>
      </c>
      <c r="I5" s="100"/>
      <c r="J5" s="101"/>
      <c r="K5" s="100"/>
      <c r="L5" s="26" t="b">
        <f>IF(H5="Yes","Ophthalmology referral - urgent",IF(G5="Moderate NPDR","Review 3-6 months, or routine ophthalmology referral",IF(G5="Minimal NPDR","Review 6-12 months taking into account proximity of any MAs to the macula",IF(G5="No apparent DR","Review 2 yearly if not at high risk, or annually if one or more risk factors present",IF(G5="Mild NPDR","Review 3-6 months, or routine ophthalmology referral",IF(G5="Severe NPDR","Ophthalmology referral",IF(G5="PDR","Urgent ophthalmology referral, within 4 weeks")))))))</f>
        <v>0</v>
      </c>
      <c r="M5" s="100"/>
      <c r="N5" s="100"/>
      <c r="O5" s="100"/>
      <c r="P5" s="100"/>
    </row>
    <row r="6" spans="1:16">
      <c r="A6" s="25">
        <f>Visits!A$4</f>
        <v>0</v>
      </c>
      <c r="B6" s="11">
        <f>Visits!B4</f>
        <v>0</v>
      </c>
      <c r="C6" s="17"/>
      <c r="D6" s="17"/>
      <c r="E6" s="17"/>
      <c r="F6" s="20" t="s">
        <v>62</v>
      </c>
      <c r="G6" s="2">
        <f>'Clinical findings and diagnosis'!T6</f>
        <v>0</v>
      </c>
      <c r="H6" s="2">
        <f>'Clinical findings and diagnosis'!X6</f>
        <v>0</v>
      </c>
      <c r="I6" s="100"/>
      <c r="J6" s="101"/>
      <c r="K6" s="100"/>
      <c r="L6" s="26" t="b">
        <f>IF(H6="Yes","Ophthalmology referral",IF(G6="Moderate NPDR","Review 3-6 months, or routine ophthalmology referral",IF(G6="Minimal NPDR","Review 6-12 months taking into account proximity of any MAs to the macula",IF(G6="No apparent DR","Review 2 yearly if no risk factors, or annually if one or more risk factors present",IF(G6="Mild NPDR","Review 3-6 months, or routine ophthalmology referral",IF(G6="Severe NPDR","Ophthalmology referral",IF(G6="PDR","Urgent ophthalmology referral, within 4 weeks")))))))</f>
        <v>0</v>
      </c>
      <c r="M6" s="100"/>
      <c r="N6" s="100"/>
      <c r="O6" s="100"/>
      <c r="P6" s="100"/>
    </row>
    <row r="7" spans="1:16">
      <c r="A7" s="25">
        <f>Visits!A$4</f>
        <v>0</v>
      </c>
      <c r="B7" s="13"/>
      <c r="C7" s="15">
        <f>Visits!C4</f>
        <v>0</v>
      </c>
      <c r="D7" s="14"/>
      <c r="E7" s="14"/>
      <c r="F7" s="20" t="s">
        <v>61</v>
      </c>
      <c r="G7" s="2">
        <f>'Clinical findings and diagnosis'!T7</f>
        <v>0</v>
      </c>
      <c r="H7" s="2">
        <f>'Clinical findings and diagnosis'!X7</f>
        <v>0</v>
      </c>
      <c r="I7" s="100"/>
      <c r="J7" s="101"/>
      <c r="K7" s="100"/>
      <c r="L7" s="26" t="b">
        <f t="shared" ref="L7:L70" si="0">IF(H7="Yes","Ophthalmology referral",IF(G7="Moderate NPDR","Review 3-6 months, or routine ophthalmology referral",IF(G7="Minimal NPDR","Review 6-12 months taking into account proximity of any MAs to the macula",IF(G7="No apparent DR","Review 2 yearly if no risk factors, or annually if one or more risk factors present",IF(G7="Mild NPDR","Review 3-6 months, or routine ophthalmology referral",IF(G7="Severe NPDR","Ophthalmology referral",IF(G7="PDR","Urgent ophthalmology referral, within 4 weeks")))))))</f>
        <v>0</v>
      </c>
      <c r="M7" s="100"/>
      <c r="N7" s="100"/>
      <c r="O7" s="100"/>
      <c r="P7" s="100"/>
    </row>
    <row r="8" spans="1:16">
      <c r="A8" s="25">
        <f>Visits!A$4</f>
        <v>0</v>
      </c>
      <c r="B8" s="13"/>
      <c r="C8" s="15">
        <f>Visits!C4</f>
        <v>0</v>
      </c>
      <c r="D8" s="14"/>
      <c r="E8" s="14"/>
      <c r="F8" s="20" t="s">
        <v>62</v>
      </c>
      <c r="G8" s="2">
        <f>'Clinical findings and diagnosis'!T8</f>
        <v>0</v>
      </c>
      <c r="H8" s="2">
        <f>'Clinical findings and diagnosis'!X8</f>
        <v>0</v>
      </c>
      <c r="I8" s="100"/>
      <c r="J8" s="101"/>
      <c r="K8" s="100"/>
      <c r="L8" s="26" t="b">
        <f t="shared" si="0"/>
        <v>0</v>
      </c>
      <c r="M8" s="100"/>
      <c r="N8" s="100"/>
      <c r="O8" s="100"/>
      <c r="P8" s="100"/>
    </row>
    <row r="9" spans="1:16">
      <c r="A9" s="25">
        <f>Visits!A$4</f>
        <v>0</v>
      </c>
      <c r="B9" s="13"/>
      <c r="C9" s="14"/>
      <c r="D9" s="15">
        <f>Visits!D4</f>
        <v>0</v>
      </c>
      <c r="E9" s="14"/>
      <c r="F9" s="20" t="s">
        <v>61</v>
      </c>
      <c r="G9" s="2">
        <f>'Clinical findings and diagnosis'!T9</f>
        <v>0</v>
      </c>
      <c r="H9" s="2">
        <f>'Clinical findings and diagnosis'!X9</f>
        <v>0</v>
      </c>
      <c r="I9" s="100"/>
      <c r="J9" s="101"/>
      <c r="K9" s="100"/>
      <c r="L9" s="26" t="b">
        <f t="shared" si="0"/>
        <v>0</v>
      </c>
      <c r="M9" s="100"/>
      <c r="N9" s="100"/>
      <c r="O9" s="100"/>
      <c r="P9" s="100"/>
    </row>
    <row r="10" spans="1:16">
      <c r="A10" s="25">
        <f>Visits!A$4</f>
        <v>0</v>
      </c>
      <c r="B10" s="13"/>
      <c r="C10" s="14"/>
      <c r="D10" s="15">
        <f>Visits!D4</f>
        <v>0</v>
      </c>
      <c r="E10" s="14"/>
      <c r="F10" s="20" t="s">
        <v>62</v>
      </c>
      <c r="G10" s="2">
        <f>'Clinical findings and diagnosis'!T10</f>
        <v>0</v>
      </c>
      <c r="H10" s="2">
        <f>'Clinical findings and diagnosis'!X10</f>
        <v>0</v>
      </c>
      <c r="I10" s="100"/>
      <c r="J10" s="101"/>
      <c r="K10" s="100"/>
      <c r="L10" s="26" t="b">
        <f t="shared" si="0"/>
        <v>0</v>
      </c>
      <c r="M10" s="100"/>
      <c r="N10" s="100"/>
      <c r="O10" s="100"/>
      <c r="P10" s="100"/>
    </row>
    <row r="11" spans="1:16">
      <c r="A11" s="25">
        <f>Visits!A$4</f>
        <v>0</v>
      </c>
      <c r="B11" s="13"/>
      <c r="C11" s="14"/>
      <c r="D11" s="14"/>
      <c r="E11" s="15">
        <f>Visits!E4</f>
        <v>0</v>
      </c>
      <c r="F11" s="20" t="s">
        <v>61</v>
      </c>
      <c r="G11" s="2">
        <f>'Clinical findings and diagnosis'!T11</f>
        <v>0</v>
      </c>
      <c r="H11" s="2">
        <f>'Clinical findings and diagnosis'!X11</f>
        <v>0</v>
      </c>
      <c r="I11" s="100"/>
      <c r="J11" s="101"/>
      <c r="K11" s="100"/>
      <c r="L11" s="26" t="b">
        <f t="shared" si="0"/>
        <v>0</v>
      </c>
      <c r="M11" s="100"/>
      <c r="N11" s="100"/>
      <c r="O11" s="100"/>
      <c r="P11" s="100"/>
    </row>
    <row r="12" spans="1:16" s="70" customFormat="1">
      <c r="A12" s="48">
        <f>Visits!A$4</f>
        <v>0</v>
      </c>
      <c r="B12" s="68"/>
      <c r="C12" s="69"/>
      <c r="D12" s="69"/>
      <c r="E12" s="49">
        <f>Visits!E4</f>
        <v>0</v>
      </c>
      <c r="F12" s="76" t="s">
        <v>62</v>
      </c>
      <c r="G12" s="75">
        <f>'Clinical findings and diagnosis'!T12</f>
        <v>0</v>
      </c>
      <c r="H12" s="75">
        <f>'Clinical findings and diagnosis'!X12</f>
        <v>0</v>
      </c>
      <c r="I12" s="100"/>
      <c r="J12" s="101"/>
      <c r="K12" s="100"/>
      <c r="L12" s="77" t="b">
        <f t="shared" si="0"/>
        <v>0</v>
      </c>
      <c r="M12" s="100"/>
      <c r="N12" s="100"/>
      <c r="O12" s="100"/>
      <c r="P12" s="100"/>
    </row>
    <row r="13" spans="1:16">
      <c r="A13" s="16">
        <f>Visits!A$5</f>
        <v>0</v>
      </c>
      <c r="B13" s="11">
        <f>Visits!B$5</f>
        <v>0</v>
      </c>
      <c r="C13" s="14"/>
      <c r="D13" s="14"/>
      <c r="E13" s="14"/>
      <c r="F13" s="20" t="s">
        <v>61</v>
      </c>
      <c r="G13" s="2">
        <f>'Clinical findings and diagnosis'!T13</f>
        <v>0</v>
      </c>
      <c r="H13" s="2">
        <f>'Clinical findings and diagnosis'!X13</f>
        <v>0</v>
      </c>
      <c r="I13" s="100"/>
      <c r="J13" s="101"/>
      <c r="K13" s="100"/>
      <c r="L13" s="26" t="b">
        <f t="shared" si="0"/>
        <v>0</v>
      </c>
      <c r="M13" s="100"/>
      <c r="N13" s="100"/>
      <c r="O13" s="100"/>
      <c r="P13" s="100"/>
    </row>
    <row r="14" spans="1:16">
      <c r="A14" s="16">
        <f>Visits!A$5</f>
        <v>0</v>
      </c>
      <c r="B14" s="11">
        <f>Visits!B$5</f>
        <v>0</v>
      </c>
      <c r="C14" s="17"/>
      <c r="D14" s="17"/>
      <c r="E14" s="17"/>
      <c r="F14" s="20" t="s">
        <v>62</v>
      </c>
      <c r="G14" s="2">
        <f>'Clinical findings and diagnosis'!T14</f>
        <v>0</v>
      </c>
      <c r="H14" s="2">
        <f>'Clinical findings and diagnosis'!X14</f>
        <v>0</v>
      </c>
      <c r="I14" s="100"/>
      <c r="J14" s="101"/>
      <c r="K14" s="100"/>
      <c r="L14" s="26" t="b">
        <f t="shared" si="0"/>
        <v>0</v>
      </c>
      <c r="M14" s="100"/>
      <c r="N14" s="100"/>
      <c r="O14" s="100"/>
      <c r="P14" s="100"/>
    </row>
    <row r="15" spans="1:16">
      <c r="A15" s="16">
        <f>Visits!A$5</f>
        <v>0</v>
      </c>
      <c r="B15" s="13"/>
      <c r="C15" s="15">
        <f>Visits!C5</f>
        <v>0</v>
      </c>
      <c r="D15" s="14"/>
      <c r="E15" s="14"/>
      <c r="F15" s="20" t="s">
        <v>61</v>
      </c>
      <c r="G15" s="2">
        <f>'Clinical findings and diagnosis'!T15</f>
        <v>0</v>
      </c>
      <c r="H15" s="2">
        <f>'Clinical findings and diagnosis'!X15</f>
        <v>0</v>
      </c>
      <c r="I15" s="100"/>
      <c r="J15" s="101"/>
      <c r="K15" s="100"/>
      <c r="L15" s="26" t="b">
        <f t="shared" si="0"/>
        <v>0</v>
      </c>
      <c r="M15" s="100"/>
      <c r="N15" s="100"/>
      <c r="O15" s="100"/>
      <c r="P15" s="100"/>
    </row>
    <row r="16" spans="1:16">
      <c r="A16" s="16">
        <f>Visits!A$5</f>
        <v>0</v>
      </c>
      <c r="B16" s="13"/>
      <c r="C16" s="15">
        <f>Visits!C5</f>
        <v>0</v>
      </c>
      <c r="D16" s="14"/>
      <c r="E16" s="14"/>
      <c r="F16" s="20" t="s">
        <v>62</v>
      </c>
      <c r="G16" s="2">
        <f>'Clinical findings and diagnosis'!T16</f>
        <v>0</v>
      </c>
      <c r="H16" s="2">
        <f>'Clinical findings and diagnosis'!X16</f>
        <v>0</v>
      </c>
      <c r="I16" s="100"/>
      <c r="J16" s="101"/>
      <c r="K16" s="100"/>
      <c r="L16" s="26" t="b">
        <f t="shared" si="0"/>
        <v>0</v>
      </c>
      <c r="M16" s="100"/>
      <c r="N16" s="100"/>
      <c r="O16" s="100"/>
      <c r="P16" s="100"/>
    </row>
    <row r="17" spans="1:16">
      <c r="A17" s="16">
        <f>Visits!A$5</f>
        <v>0</v>
      </c>
      <c r="B17" s="13"/>
      <c r="C17" s="14"/>
      <c r="D17" s="15">
        <f>Visits!D5</f>
        <v>0</v>
      </c>
      <c r="E17" s="14"/>
      <c r="F17" s="20" t="s">
        <v>61</v>
      </c>
      <c r="G17" s="2">
        <f>'Clinical findings and diagnosis'!T17</f>
        <v>0</v>
      </c>
      <c r="H17" s="2">
        <f>'Clinical findings and diagnosis'!X17</f>
        <v>0</v>
      </c>
      <c r="I17" s="100"/>
      <c r="J17" s="101"/>
      <c r="K17" s="100"/>
      <c r="L17" s="26" t="b">
        <f t="shared" si="0"/>
        <v>0</v>
      </c>
      <c r="M17" s="100"/>
      <c r="N17" s="100"/>
      <c r="O17" s="100"/>
      <c r="P17" s="100"/>
    </row>
    <row r="18" spans="1:16">
      <c r="A18" s="16">
        <f>Visits!A$5</f>
        <v>0</v>
      </c>
      <c r="B18" s="13"/>
      <c r="C18" s="14"/>
      <c r="D18" s="15">
        <f>Visits!D5</f>
        <v>0</v>
      </c>
      <c r="E18" s="14"/>
      <c r="F18" s="20" t="s">
        <v>62</v>
      </c>
      <c r="G18" s="2">
        <f>'Clinical findings and diagnosis'!T18</f>
        <v>0</v>
      </c>
      <c r="H18" s="2">
        <f>'Clinical findings and diagnosis'!X18</f>
        <v>0</v>
      </c>
      <c r="I18" s="100"/>
      <c r="J18" s="101"/>
      <c r="K18" s="100"/>
      <c r="L18" s="26" t="b">
        <f t="shared" si="0"/>
        <v>0</v>
      </c>
      <c r="M18" s="100"/>
      <c r="N18" s="100"/>
      <c r="O18" s="100"/>
      <c r="P18" s="100"/>
    </row>
    <row r="19" spans="1:16">
      <c r="A19" s="16">
        <f>Visits!A$5</f>
        <v>0</v>
      </c>
      <c r="B19" s="13"/>
      <c r="C19" s="14"/>
      <c r="D19" s="14"/>
      <c r="E19" s="15">
        <f>Visits!E5</f>
        <v>0</v>
      </c>
      <c r="F19" s="20" t="s">
        <v>61</v>
      </c>
      <c r="G19" s="2">
        <f>'Clinical findings and diagnosis'!T19</f>
        <v>0</v>
      </c>
      <c r="H19" s="2">
        <f>'Clinical findings and diagnosis'!X19</f>
        <v>0</v>
      </c>
      <c r="I19" s="100"/>
      <c r="J19" s="101"/>
      <c r="K19" s="100"/>
      <c r="L19" s="26" t="b">
        <f t="shared" si="0"/>
        <v>0</v>
      </c>
      <c r="M19" s="100"/>
      <c r="N19" s="100"/>
      <c r="O19" s="100"/>
      <c r="P19" s="100"/>
    </row>
    <row r="20" spans="1:16" s="70" customFormat="1">
      <c r="A20" s="56">
        <f>Visits!A$5</f>
        <v>0</v>
      </c>
      <c r="B20" s="68"/>
      <c r="C20" s="69"/>
      <c r="D20" s="69"/>
      <c r="E20" s="49">
        <f>Visits!E5</f>
        <v>0</v>
      </c>
      <c r="F20" s="76" t="s">
        <v>62</v>
      </c>
      <c r="G20" s="75">
        <f>'Clinical findings and diagnosis'!T20</f>
        <v>0</v>
      </c>
      <c r="H20" s="75">
        <f>'Clinical findings and diagnosis'!X20</f>
        <v>0</v>
      </c>
      <c r="I20" s="100"/>
      <c r="J20" s="101"/>
      <c r="K20" s="100"/>
      <c r="L20" s="77" t="b">
        <f t="shared" si="0"/>
        <v>0</v>
      </c>
      <c r="M20" s="100"/>
      <c r="N20" s="100"/>
      <c r="O20" s="100"/>
      <c r="P20" s="100"/>
    </row>
    <row r="21" spans="1:16">
      <c r="A21" s="25">
        <f>Visits!A$6</f>
        <v>0</v>
      </c>
      <c r="B21" s="11">
        <f>Visits!B$6</f>
        <v>0</v>
      </c>
      <c r="C21" s="14"/>
      <c r="D21" s="14"/>
      <c r="E21" s="14"/>
      <c r="F21" s="20" t="s">
        <v>61</v>
      </c>
      <c r="G21" s="2">
        <f>'Clinical findings and diagnosis'!T21</f>
        <v>0</v>
      </c>
      <c r="H21" s="2">
        <f>'Clinical findings and diagnosis'!X21</f>
        <v>0</v>
      </c>
      <c r="I21" s="100"/>
      <c r="J21" s="101"/>
      <c r="K21" s="100"/>
      <c r="L21" s="26" t="b">
        <f t="shared" si="0"/>
        <v>0</v>
      </c>
      <c r="M21" s="100"/>
      <c r="N21" s="100"/>
      <c r="O21" s="100"/>
      <c r="P21" s="100"/>
    </row>
    <row r="22" spans="1:16">
      <c r="A22" s="25">
        <f>Visits!A$6</f>
        <v>0</v>
      </c>
      <c r="B22" s="11">
        <f>Visits!B$6</f>
        <v>0</v>
      </c>
      <c r="C22" s="17"/>
      <c r="D22" s="17"/>
      <c r="E22" s="17"/>
      <c r="F22" s="20" t="s">
        <v>62</v>
      </c>
      <c r="G22" s="2">
        <f>'Clinical findings and diagnosis'!T22</f>
        <v>0</v>
      </c>
      <c r="H22" s="2">
        <f>'Clinical findings and diagnosis'!X22</f>
        <v>0</v>
      </c>
      <c r="I22" s="100"/>
      <c r="J22" s="101"/>
      <c r="K22" s="100"/>
      <c r="L22" s="26" t="b">
        <f t="shared" si="0"/>
        <v>0</v>
      </c>
      <c r="M22" s="100"/>
      <c r="N22" s="100"/>
      <c r="O22" s="100"/>
      <c r="P22" s="100"/>
    </row>
    <row r="23" spans="1:16">
      <c r="A23" s="25">
        <f>Visits!A$6</f>
        <v>0</v>
      </c>
      <c r="B23" s="13"/>
      <c r="C23" s="15">
        <f>Visits!C$6</f>
        <v>0</v>
      </c>
      <c r="D23" s="14"/>
      <c r="E23" s="14"/>
      <c r="F23" s="20" t="s">
        <v>61</v>
      </c>
      <c r="G23" s="2">
        <f>'Clinical findings and diagnosis'!T23</f>
        <v>0</v>
      </c>
      <c r="H23" s="2">
        <f>'Clinical findings and diagnosis'!X23</f>
        <v>0</v>
      </c>
      <c r="I23" s="100"/>
      <c r="J23" s="101"/>
      <c r="K23" s="100"/>
      <c r="L23" s="26" t="b">
        <f t="shared" si="0"/>
        <v>0</v>
      </c>
      <c r="M23" s="100"/>
      <c r="N23" s="100"/>
      <c r="O23" s="100"/>
      <c r="P23" s="100"/>
    </row>
    <row r="24" spans="1:16">
      <c r="A24" s="25">
        <f>Visits!A$6</f>
        <v>0</v>
      </c>
      <c r="B24" s="13"/>
      <c r="C24" s="15">
        <f>Visits!C$6</f>
        <v>0</v>
      </c>
      <c r="D24" s="14"/>
      <c r="E24" s="14"/>
      <c r="F24" s="20" t="s">
        <v>62</v>
      </c>
      <c r="G24" s="2">
        <f>'Clinical findings and diagnosis'!T24</f>
        <v>0</v>
      </c>
      <c r="H24" s="2">
        <f>'Clinical findings and diagnosis'!X24</f>
        <v>0</v>
      </c>
      <c r="I24" s="100"/>
      <c r="J24" s="101"/>
      <c r="K24" s="100"/>
      <c r="L24" s="26" t="b">
        <f t="shared" si="0"/>
        <v>0</v>
      </c>
      <c r="M24" s="100"/>
      <c r="N24" s="100"/>
      <c r="O24" s="100"/>
      <c r="P24" s="100"/>
    </row>
    <row r="25" spans="1:16">
      <c r="A25" s="25">
        <f>Visits!A$6</f>
        <v>0</v>
      </c>
      <c r="B25" s="13"/>
      <c r="C25" s="14"/>
      <c r="D25" s="15">
        <f>Visits!D$6</f>
        <v>0</v>
      </c>
      <c r="E25" s="14"/>
      <c r="F25" s="20" t="s">
        <v>61</v>
      </c>
      <c r="G25" s="2">
        <f>'Clinical findings and diagnosis'!T25</f>
        <v>0</v>
      </c>
      <c r="H25" s="2">
        <f>'Clinical findings and diagnosis'!X25</f>
        <v>0</v>
      </c>
      <c r="I25" s="100"/>
      <c r="J25" s="101"/>
      <c r="K25" s="100"/>
      <c r="L25" s="26" t="b">
        <f t="shared" si="0"/>
        <v>0</v>
      </c>
      <c r="M25" s="100"/>
      <c r="N25" s="100"/>
      <c r="O25" s="100"/>
      <c r="P25" s="100"/>
    </row>
    <row r="26" spans="1:16">
      <c r="A26" s="25">
        <f>Visits!A$6</f>
        <v>0</v>
      </c>
      <c r="B26" s="13"/>
      <c r="C26" s="14"/>
      <c r="D26" s="15">
        <f>Visits!D$6</f>
        <v>0</v>
      </c>
      <c r="E26" s="14"/>
      <c r="F26" s="20" t="s">
        <v>62</v>
      </c>
      <c r="G26" s="2">
        <f>'Clinical findings and diagnosis'!T26</f>
        <v>0</v>
      </c>
      <c r="H26" s="2">
        <f>'Clinical findings and diagnosis'!X26</f>
        <v>0</v>
      </c>
      <c r="I26" s="100"/>
      <c r="J26" s="101"/>
      <c r="K26" s="100"/>
      <c r="L26" s="26" t="b">
        <f t="shared" si="0"/>
        <v>0</v>
      </c>
      <c r="M26" s="100"/>
      <c r="N26" s="100"/>
      <c r="O26" s="100"/>
      <c r="P26" s="100"/>
    </row>
    <row r="27" spans="1:16">
      <c r="A27" s="25">
        <f>Visits!A$6</f>
        <v>0</v>
      </c>
      <c r="B27" s="13"/>
      <c r="C27" s="14"/>
      <c r="D27" s="14"/>
      <c r="E27" s="15">
        <f>Visits!E$6</f>
        <v>0</v>
      </c>
      <c r="F27" s="20" t="s">
        <v>61</v>
      </c>
      <c r="G27" s="2">
        <f>'Clinical findings and diagnosis'!T27</f>
        <v>0</v>
      </c>
      <c r="H27" s="2">
        <f>'Clinical findings and diagnosis'!X27</f>
        <v>0</v>
      </c>
      <c r="I27" s="100"/>
      <c r="J27" s="101"/>
      <c r="K27" s="100"/>
      <c r="L27" s="26" t="b">
        <f t="shared" si="0"/>
        <v>0</v>
      </c>
      <c r="M27" s="100"/>
      <c r="N27" s="100"/>
      <c r="O27" s="100"/>
      <c r="P27" s="100"/>
    </row>
    <row r="28" spans="1:16" s="70" customFormat="1">
      <c r="A28" s="48">
        <f>Visits!A$6</f>
        <v>0</v>
      </c>
      <c r="B28" s="68"/>
      <c r="C28" s="69"/>
      <c r="D28" s="69"/>
      <c r="E28" s="49">
        <f>Visits!E$6</f>
        <v>0</v>
      </c>
      <c r="F28" s="76" t="s">
        <v>62</v>
      </c>
      <c r="G28" s="75">
        <f>'Clinical findings and diagnosis'!T28</f>
        <v>0</v>
      </c>
      <c r="H28" s="75">
        <f>'Clinical findings and diagnosis'!X28</f>
        <v>0</v>
      </c>
      <c r="I28" s="100"/>
      <c r="J28" s="101"/>
      <c r="K28" s="100"/>
      <c r="L28" s="77" t="b">
        <f t="shared" si="0"/>
        <v>0</v>
      </c>
      <c r="M28" s="100"/>
      <c r="N28" s="100"/>
      <c r="O28" s="100"/>
      <c r="P28" s="100"/>
    </row>
    <row r="29" spans="1:16">
      <c r="A29" s="16">
        <f>Visits!A$7</f>
        <v>0</v>
      </c>
      <c r="B29" s="11">
        <f>Visits!B$7</f>
        <v>0</v>
      </c>
      <c r="C29" s="14"/>
      <c r="D29" s="14"/>
      <c r="E29" s="14"/>
      <c r="F29" s="20" t="s">
        <v>61</v>
      </c>
      <c r="G29" s="2">
        <f>'Clinical findings and diagnosis'!T29</f>
        <v>0</v>
      </c>
      <c r="H29" s="2">
        <f>'Clinical findings and diagnosis'!X29</f>
        <v>0</v>
      </c>
      <c r="I29" s="100"/>
      <c r="J29" s="101"/>
      <c r="K29" s="100"/>
      <c r="L29" s="26" t="b">
        <f t="shared" si="0"/>
        <v>0</v>
      </c>
      <c r="M29" s="100"/>
      <c r="N29" s="100"/>
      <c r="O29" s="100"/>
      <c r="P29" s="100"/>
    </row>
    <row r="30" spans="1:16">
      <c r="A30" s="16">
        <f>Visits!A$7</f>
        <v>0</v>
      </c>
      <c r="B30" s="11">
        <f>Visits!B$7</f>
        <v>0</v>
      </c>
      <c r="C30" s="17"/>
      <c r="D30" s="17"/>
      <c r="E30" s="17"/>
      <c r="F30" s="20" t="s">
        <v>62</v>
      </c>
      <c r="G30" s="2">
        <f>'Clinical findings and diagnosis'!T30</f>
        <v>0</v>
      </c>
      <c r="H30" s="2">
        <f>'Clinical findings and diagnosis'!X30</f>
        <v>0</v>
      </c>
      <c r="I30" s="100"/>
      <c r="J30" s="101"/>
      <c r="K30" s="100"/>
      <c r="L30" s="26" t="b">
        <f t="shared" si="0"/>
        <v>0</v>
      </c>
      <c r="M30" s="100"/>
      <c r="N30" s="100"/>
      <c r="O30" s="100"/>
      <c r="P30" s="100"/>
    </row>
    <row r="31" spans="1:16">
      <c r="A31" s="16">
        <f>Visits!A$7</f>
        <v>0</v>
      </c>
      <c r="B31" s="13"/>
      <c r="C31" s="15">
        <f>Visits!C$7</f>
        <v>0</v>
      </c>
      <c r="D31" s="14"/>
      <c r="E31" s="14"/>
      <c r="F31" s="20" t="s">
        <v>61</v>
      </c>
      <c r="G31" s="2">
        <f>'Clinical findings and diagnosis'!T31</f>
        <v>0</v>
      </c>
      <c r="H31" s="2">
        <f>'Clinical findings and diagnosis'!X31</f>
        <v>0</v>
      </c>
      <c r="I31" s="100"/>
      <c r="J31" s="101"/>
      <c r="K31" s="100"/>
      <c r="L31" s="26" t="b">
        <f t="shared" si="0"/>
        <v>0</v>
      </c>
      <c r="M31" s="100"/>
      <c r="N31" s="100"/>
      <c r="O31" s="100"/>
      <c r="P31" s="100"/>
    </row>
    <row r="32" spans="1:16">
      <c r="A32" s="16">
        <f>Visits!A$7</f>
        <v>0</v>
      </c>
      <c r="B32" s="13"/>
      <c r="C32" s="15">
        <f>Visits!C$7</f>
        <v>0</v>
      </c>
      <c r="D32" s="14"/>
      <c r="E32" s="14"/>
      <c r="F32" s="20" t="s">
        <v>62</v>
      </c>
      <c r="G32" s="2">
        <f>'Clinical findings and diagnosis'!T32</f>
        <v>0</v>
      </c>
      <c r="H32" s="2">
        <f>'Clinical findings and diagnosis'!X32</f>
        <v>0</v>
      </c>
      <c r="I32" s="100"/>
      <c r="J32" s="101"/>
      <c r="K32" s="100"/>
      <c r="L32" s="26" t="b">
        <f t="shared" si="0"/>
        <v>0</v>
      </c>
      <c r="M32" s="100"/>
      <c r="N32" s="100"/>
      <c r="O32" s="100"/>
      <c r="P32" s="100"/>
    </row>
    <row r="33" spans="1:16">
      <c r="A33" s="16">
        <f>Visits!A$7</f>
        <v>0</v>
      </c>
      <c r="B33" s="13"/>
      <c r="C33" s="14"/>
      <c r="D33" s="15">
        <f>Visits!D$7</f>
        <v>0</v>
      </c>
      <c r="E33" s="14"/>
      <c r="F33" s="20" t="s">
        <v>61</v>
      </c>
      <c r="G33" s="2">
        <f>'Clinical findings and diagnosis'!T33</f>
        <v>0</v>
      </c>
      <c r="H33" s="2">
        <f>'Clinical findings and diagnosis'!X33</f>
        <v>0</v>
      </c>
      <c r="I33" s="100"/>
      <c r="J33" s="101"/>
      <c r="K33" s="100"/>
      <c r="L33" s="26" t="b">
        <f t="shared" si="0"/>
        <v>0</v>
      </c>
      <c r="M33" s="100"/>
      <c r="N33" s="100"/>
      <c r="O33" s="100"/>
      <c r="P33" s="100"/>
    </row>
    <row r="34" spans="1:16">
      <c r="A34" s="16">
        <f>Visits!A$7</f>
        <v>0</v>
      </c>
      <c r="B34" s="13"/>
      <c r="C34" s="14"/>
      <c r="D34" s="15">
        <f>Visits!D$7</f>
        <v>0</v>
      </c>
      <c r="E34" s="14"/>
      <c r="F34" s="20" t="s">
        <v>62</v>
      </c>
      <c r="G34" s="2">
        <f>'Clinical findings and diagnosis'!T34</f>
        <v>0</v>
      </c>
      <c r="H34" s="2">
        <f>'Clinical findings and diagnosis'!X34</f>
        <v>0</v>
      </c>
      <c r="I34" s="100"/>
      <c r="J34" s="101"/>
      <c r="K34" s="100"/>
      <c r="L34" s="26" t="b">
        <f t="shared" si="0"/>
        <v>0</v>
      </c>
      <c r="M34" s="100"/>
      <c r="N34" s="100"/>
      <c r="O34" s="100"/>
      <c r="P34" s="100"/>
    </row>
    <row r="35" spans="1:16">
      <c r="A35" s="16">
        <f>Visits!A$7</f>
        <v>0</v>
      </c>
      <c r="B35" s="13"/>
      <c r="C35" s="14"/>
      <c r="D35" s="14"/>
      <c r="E35" s="15">
        <f>Visits!E$7</f>
        <v>0</v>
      </c>
      <c r="F35" s="20" t="s">
        <v>61</v>
      </c>
      <c r="G35" s="2">
        <f>'Clinical findings and diagnosis'!T35</f>
        <v>0</v>
      </c>
      <c r="H35" s="2">
        <f>'Clinical findings and diagnosis'!X35</f>
        <v>0</v>
      </c>
      <c r="I35" s="100"/>
      <c r="J35" s="101"/>
      <c r="K35" s="100"/>
      <c r="L35" s="26" t="b">
        <f t="shared" si="0"/>
        <v>0</v>
      </c>
      <c r="M35" s="100"/>
      <c r="N35" s="100"/>
      <c r="O35" s="100"/>
      <c r="P35" s="100"/>
    </row>
    <row r="36" spans="1:16" s="70" customFormat="1">
      <c r="A36" s="56">
        <f>Visits!A$7</f>
        <v>0</v>
      </c>
      <c r="B36" s="68"/>
      <c r="C36" s="69"/>
      <c r="D36" s="69"/>
      <c r="E36" s="49">
        <f>Visits!E$7</f>
        <v>0</v>
      </c>
      <c r="F36" s="76" t="s">
        <v>62</v>
      </c>
      <c r="G36" s="75">
        <f>'Clinical findings and diagnosis'!T36</f>
        <v>0</v>
      </c>
      <c r="H36" s="75">
        <f>'Clinical findings and diagnosis'!X36</f>
        <v>0</v>
      </c>
      <c r="I36" s="100"/>
      <c r="J36" s="101"/>
      <c r="K36" s="100"/>
      <c r="L36" s="77" t="b">
        <f t="shared" si="0"/>
        <v>0</v>
      </c>
      <c r="M36" s="100"/>
      <c r="N36" s="100"/>
      <c r="O36" s="100"/>
      <c r="P36" s="100"/>
    </row>
    <row r="37" spans="1:16">
      <c r="A37" s="25">
        <f>Visits!A$8</f>
        <v>0</v>
      </c>
      <c r="B37" s="11">
        <f>Visits!B$8</f>
        <v>0</v>
      </c>
      <c r="C37" s="14"/>
      <c r="D37" s="14"/>
      <c r="E37" s="14"/>
      <c r="F37" s="20" t="s">
        <v>61</v>
      </c>
      <c r="G37" s="2">
        <f>'Clinical findings and diagnosis'!T37</f>
        <v>0</v>
      </c>
      <c r="H37" s="2">
        <f>'Clinical findings and diagnosis'!X37</f>
        <v>0</v>
      </c>
      <c r="I37" s="100"/>
      <c r="J37" s="101"/>
      <c r="K37" s="100"/>
      <c r="L37" s="26" t="b">
        <f t="shared" si="0"/>
        <v>0</v>
      </c>
      <c r="M37" s="100"/>
      <c r="N37" s="100"/>
      <c r="O37" s="100"/>
      <c r="P37" s="100"/>
    </row>
    <row r="38" spans="1:16">
      <c r="A38" s="25">
        <f>Visits!A$8</f>
        <v>0</v>
      </c>
      <c r="B38" s="11">
        <f>Visits!B$8</f>
        <v>0</v>
      </c>
      <c r="C38" s="17"/>
      <c r="D38" s="17"/>
      <c r="E38" s="17"/>
      <c r="F38" s="20" t="s">
        <v>62</v>
      </c>
      <c r="G38" s="2">
        <f>'Clinical findings and diagnosis'!T38</f>
        <v>0</v>
      </c>
      <c r="H38" s="2">
        <f>'Clinical findings and diagnosis'!X38</f>
        <v>0</v>
      </c>
      <c r="I38" s="100"/>
      <c r="J38" s="101"/>
      <c r="K38" s="100"/>
      <c r="L38" s="26" t="b">
        <f t="shared" si="0"/>
        <v>0</v>
      </c>
      <c r="M38" s="100"/>
      <c r="N38" s="100"/>
      <c r="O38" s="100"/>
      <c r="P38" s="100"/>
    </row>
    <row r="39" spans="1:16">
      <c r="A39" s="25">
        <f>Visits!A$8</f>
        <v>0</v>
      </c>
      <c r="B39" s="13"/>
      <c r="C39" s="15">
        <f>Visits!C$8</f>
        <v>0</v>
      </c>
      <c r="D39" s="14"/>
      <c r="E39" s="14"/>
      <c r="F39" s="20" t="s">
        <v>61</v>
      </c>
      <c r="G39" s="2">
        <f>'Clinical findings and diagnosis'!T39</f>
        <v>0</v>
      </c>
      <c r="H39" s="2">
        <f>'Clinical findings and diagnosis'!X39</f>
        <v>0</v>
      </c>
      <c r="I39" s="100"/>
      <c r="J39" s="101"/>
      <c r="K39" s="100"/>
      <c r="L39" s="26" t="b">
        <f t="shared" si="0"/>
        <v>0</v>
      </c>
      <c r="M39" s="100"/>
      <c r="N39" s="100"/>
      <c r="O39" s="100"/>
      <c r="P39" s="100"/>
    </row>
    <row r="40" spans="1:16">
      <c r="A40" s="25">
        <f>Visits!A$8</f>
        <v>0</v>
      </c>
      <c r="B40" s="13"/>
      <c r="C40" s="15">
        <f>Visits!C$8</f>
        <v>0</v>
      </c>
      <c r="D40" s="14"/>
      <c r="E40" s="14"/>
      <c r="F40" s="20" t="s">
        <v>62</v>
      </c>
      <c r="G40" s="2">
        <f>'Clinical findings and diagnosis'!T40</f>
        <v>0</v>
      </c>
      <c r="H40" s="2">
        <f>'Clinical findings and diagnosis'!X40</f>
        <v>0</v>
      </c>
      <c r="I40" s="100"/>
      <c r="J40" s="101"/>
      <c r="K40" s="100"/>
      <c r="L40" s="26" t="b">
        <f t="shared" si="0"/>
        <v>0</v>
      </c>
      <c r="M40" s="100"/>
      <c r="N40" s="100"/>
      <c r="O40" s="100"/>
      <c r="P40" s="100"/>
    </row>
    <row r="41" spans="1:16">
      <c r="A41" s="25">
        <f>Visits!A$8</f>
        <v>0</v>
      </c>
      <c r="B41" s="13"/>
      <c r="C41" s="14"/>
      <c r="D41" s="15">
        <f>Visits!D$8</f>
        <v>0</v>
      </c>
      <c r="E41" s="14"/>
      <c r="F41" s="20" t="s">
        <v>61</v>
      </c>
      <c r="G41" s="2">
        <f>'Clinical findings and diagnosis'!T41</f>
        <v>0</v>
      </c>
      <c r="H41" s="2">
        <f>'Clinical findings and diagnosis'!X41</f>
        <v>0</v>
      </c>
      <c r="I41" s="100"/>
      <c r="J41" s="101"/>
      <c r="K41" s="100"/>
      <c r="L41" s="26" t="b">
        <f t="shared" si="0"/>
        <v>0</v>
      </c>
      <c r="M41" s="100"/>
      <c r="N41" s="100"/>
      <c r="O41" s="100"/>
      <c r="P41" s="100"/>
    </row>
    <row r="42" spans="1:16">
      <c r="A42" s="25">
        <f>Visits!A$8</f>
        <v>0</v>
      </c>
      <c r="B42" s="13"/>
      <c r="C42" s="14"/>
      <c r="D42" s="15">
        <f>Visits!D$8</f>
        <v>0</v>
      </c>
      <c r="E42" s="14"/>
      <c r="F42" s="20" t="s">
        <v>62</v>
      </c>
      <c r="G42" s="2">
        <f>'Clinical findings and diagnosis'!T42</f>
        <v>0</v>
      </c>
      <c r="H42" s="2">
        <f>'Clinical findings and diagnosis'!X42</f>
        <v>0</v>
      </c>
      <c r="I42" s="100"/>
      <c r="J42" s="101"/>
      <c r="K42" s="100"/>
      <c r="L42" s="26" t="b">
        <f t="shared" si="0"/>
        <v>0</v>
      </c>
      <c r="M42" s="100"/>
      <c r="N42" s="100"/>
      <c r="O42" s="100"/>
      <c r="P42" s="100"/>
    </row>
    <row r="43" spans="1:16">
      <c r="A43" s="25">
        <f>Visits!A$8</f>
        <v>0</v>
      </c>
      <c r="B43" s="13"/>
      <c r="C43" s="14"/>
      <c r="D43" s="14"/>
      <c r="E43" s="15">
        <f>Visits!E$8</f>
        <v>0</v>
      </c>
      <c r="F43" s="20" t="s">
        <v>61</v>
      </c>
      <c r="G43" s="2">
        <f>'Clinical findings and diagnosis'!T43</f>
        <v>0</v>
      </c>
      <c r="H43" s="2">
        <f>'Clinical findings and diagnosis'!X43</f>
        <v>0</v>
      </c>
      <c r="I43" s="100"/>
      <c r="J43" s="101"/>
      <c r="K43" s="100"/>
      <c r="L43" s="26" t="b">
        <f t="shared" si="0"/>
        <v>0</v>
      </c>
      <c r="M43" s="100"/>
      <c r="N43" s="100"/>
      <c r="O43" s="100"/>
      <c r="P43" s="100"/>
    </row>
    <row r="44" spans="1:16" s="70" customFormat="1">
      <c r="A44" s="48">
        <f>Visits!A$8</f>
        <v>0</v>
      </c>
      <c r="B44" s="68"/>
      <c r="C44" s="69"/>
      <c r="D44" s="69"/>
      <c r="E44" s="49">
        <f>Visits!E$8</f>
        <v>0</v>
      </c>
      <c r="F44" s="76" t="s">
        <v>62</v>
      </c>
      <c r="G44" s="75">
        <f>'Clinical findings and diagnosis'!T44</f>
        <v>0</v>
      </c>
      <c r="H44" s="75">
        <f>'Clinical findings and diagnosis'!X44</f>
        <v>0</v>
      </c>
      <c r="I44" s="100"/>
      <c r="J44" s="101"/>
      <c r="K44" s="100"/>
      <c r="L44" s="77" t="b">
        <f t="shared" si="0"/>
        <v>0</v>
      </c>
      <c r="M44" s="100"/>
      <c r="N44" s="100"/>
      <c r="O44" s="100"/>
      <c r="P44" s="100"/>
    </row>
    <row r="45" spans="1:16">
      <c r="A45" s="16">
        <f>Visits!A$9</f>
        <v>0</v>
      </c>
      <c r="B45" s="11">
        <f>Visits!B$9</f>
        <v>0</v>
      </c>
      <c r="C45" s="14"/>
      <c r="D45" s="14"/>
      <c r="E45" s="14"/>
      <c r="F45" s="20" t="s">
        <v>61</v>
      </c>
      <c r="G45" s="2">
        <f>'Clinical findings and diagnosis'!T45</f>
        <v>0</v>
      </c>
      <c r="H45" s="2">
        <f>'Clinical findings and diagnosis'!X45</f>
        <v>0</v>
      </c>
      <c r="I45" s="100"/>
      <c r="J45" s="101"/>
      <c r="K45" s="100"/>
      <c r="L45" s="26" t="b">
        <f t="shared" si="0"/>
        <v>0</v>
      </c>
      <c r="M45" s="100"/>
      <c r="N45" s="100"/>
      <c r="O45" s="100"/>
      <c r="P45" s="100"/>
    </row>
    <row r="46" spans="1:16">
      <c r="A46" s="16">
        <f>Visits!A$9</f>
        <v>0</v>
      </c>
      <c r="B46" s="11">
        <f>Visits!B$9</f>
        <v>0</v>
      </c>
      <c r="C46" s="17"/>
      <c r="D46" s="17"/>
      <c r="E46" s="17"/>
      <c r="F46" s="20" t="s">
        <v>62</v>
      </c>
      <c r="G46" s="2">
        <f>'Clinical findings and diagnosis'!T46</f>
        <v>0</v>
      </c>
      <c r="H46" s="2">
        <f>'Clinical findings and diagnosis'!X46</f>
        <v>0</v>
      </c>
      <c r="I46" s="100"/>
      <c r="J46" s="101"/>
      <c r="K46" s="100"/>
      <c r="L46" s="26" t="b">
        <f t="shared" si="0"/>
        <v>0</v>
      </c>
      <c r="M46" s="100"/>
      <c r="N46" s="100"/>
      <c r="O46" s="100"/>
      <c r="P46" s="100"/>
    </row>
    <row r="47" spans="1:16">
      <c r="A47" s="16">
        <f>Visits!A$9</f>
        <v>0</v>
      </c>
      <c r="B47" s="13"/>
      <c r="C47" s="15">
        <f>Visits!C$9</f>
        <v>0</v>
      </c>
      <c r="D47" s="14"/>
      <c r="E47" s="14"/>
      <c r="F47" s="20" t="s">
        <v>61</v>
      </c>
      <c r="G47" s="2">
        <f>'Clinical findings and diagnosis'!T47</f>
        <v>0</v>
      </c>
      <c r="H47" s="2">
        <f>'Clinical findings and diagnosis'!X47</f>
        <v>0</v>
      </c>
      <c r="I47" s="100"/>
      <c r="J47" s="101"/>
      <c r="K47" s="100"/>
      <c r="L47" s="26" t="b">
        <f t="shared" si="0"/>
        <v>0</v>
      </c>
      <c r="M47" s="100"/>
      <c r="N47" s="100"/>
      <c r="O47" s="100"/>
      <c r="P47" s="100"/>
    </row>
    <row r="48" spans="1:16">
      <c r="A48" s="16">
        <f>Visits!A$9</f>
        <v>0</v>
      </c>
      <c r="B48" s="13"/>
      <c r="C48" s="15">
        <f>Visits!C$9</f>
        <v>0</v>
      </c>
      <c r="D48" s="14"/>
      <c r="E48" s="14"/>
      <c r="F48" s="20" t="s">
        <v>62</v>
      </c>
      <c r="G48" s="2">
        <f>'Clinical findings and diagnosis'!T48</f>
        <v>0</v>
      </c>
      <c r="H48" s="2">
        <f>'Clinical findings and diagnosis'!X48</f>
        <v>0</v>
      </c>
      <c r="I48" s="100"/>
      <c r="J48" s="101"/>
      <c r="K48" s="100"/>
      <c r="L48" s="26" t="b">
        <f t="shared" si="0"/>
        <v>0</v>
      </c>
      <c r="M48" s="100"/>
      <c r="N48" s="100"/>
      <c r="O48" s="100"/>
      <c r="P48" s="100"/>
    </row>
    <row r="49" spans="1:16">
      <c r="A49" s="16">
        <f>Visits!A$9</f>
        <v>0</v>
      </c>
      <c r="B49" s="13"/>
      <c r="C49" s="14"/>
      <c r="D49" s="15">
        <f>Visits!D$9</f>
        <v>0</v>
      </c>
      <c r="E49" s="14"/>
      <c r="F49" s="20" t="s">
        <v>61</v>
      </c>
      <c r="G49" s="2">
        <f>'Clinical findings and diagnosis'!T49</f>
        <v>0</v>
      </c>
      <c r="H49" s="2">
        <f>'Clinical findings and diagnosis'!X49</f>
        <v>0</v>
      </c>
      <c r="I49" s="100"/>
      <c r="J49" s="101"/>
      <c r="K49" s="100"/>
      <c r="L49" s="26" t="b">
        <f t="shared" si="0"/>
        <v>0</v>
      </c>
      <c r="M49" s="100"/>
      <c r="N49" s="100"/>
      <c r="O49" s="100"/>
      <c r="P49" s="100"/>
    </row>
    <row r="50" spans="1:16">
      <c r="A50" s="16">
        <f>Visits!A$9</f>
        <v>0</v>
      </c>
      <c r="B50" s="13"/>
      <c r="C50" s="14"/>
      <c r="D50" s="15">
        <f>Visits!D$9</f>
        <v>0</v>
      </c>
      <c r="E50" s="14"/>
      <c r="F50" s="20" t="s">
        <v>62</v>
      </c>
      <c r="G50" s="2">
        <f>'Clinical findings and diagnosis'!T50</f>
        <v>0</v>
      </c>
      <c r="H50" s="2">
        <f>'Clinical findings and diagnosis'!X50</f>
        <v>0</v>
      </c>
      <c r="I50" s="100"/>
      <c r="J50" s="101"/>
      <c r="K50" s="100"/>
      <c r="L50" s="26" t="b">
        <f t="shared" si="0"/>
        <v>0</v>
      </c>
      <c r="M50" s="100"/>
      <c r="N50" s="100"/>
      <c r="O50" s="100"/>
      <c r="P50" s="100"/>
    </row>
    <row r="51" spans="1:16">
      <c r="A51" s="16">
        <f>Visits!A$9</f>
        <v>0</v>
      </c>
      <c r="B51" s="13"/>
      <c r="C51" s="14"/>
      <c r="D51" s="14"/>
      <c r="E51" s="15">
        <f>Visits!E$9</f>
        <v>0</v>
      </c>
      <c r="F51" s="20" t="s">
        <v>61</v>
      </c>
      <c r="G51" s="2">
        <f>'Clinical findings and diagnosis'!T51</f>
        <v>0</v>
      </c>
      <c r="H51" s="2">
        <f>'Clinical findings and diagnosis'!X51</f>
        <v>0</v>
      </c>
      <c r="I51" s="100"/>
      <c r="J51" s="101"/>
      <c r="K51" s="100"/>
      <c r="L51" s="26" t="b">
        <f t="shared" si="0"/>
        <v>0</v>
      </c>
      <c r="M51" s="100"/>
      <c r="N51" s="100"/>
      <c r="O51" s="100"/>
      <c r="P51" s="100"/>
    </row>
    <row r="52" spans="1:16" s="70" customFormat="1">
      <c r="A52" s="56">
        <f>Visits!A$9</f>
        <v>0</v>
      </c>
      <c r="B52" s="68"/>
      <c r="C52" s="69"/>
      <c r="D52" s="69"/>
      <c r="E52" s="49">
        <f>Visits!E$9</f>
        <v>0</v>
      </c>
      <c r="F52" s="76" t="s">
        <v>62</v>
      </c>
      <c r="G52" s="75">
        <f>'Clinical findings and diagnosis'!T52</f>
        <v>0</v>
      </c>
      <c r="H52" s="75">
        <f>'Clinical findings and diagnosis'!X52</f>
        <v>0</v>
      </c>
      <c r="I52" s="100"/>
      <c r="J52" s="101"/>
      <c r="K52" s="100"/>
      <c r="L52" s="77" t="b">
        <f t="shared" si="0"/>
        <v>0</v>
      </c>
      <c r="M52" s="100"/>
      <c r="N52" s="100"/>
      <c r="O52" s="100"/>
      <c r="P52" s="100"/>
    </row>
    <row r="53" spans="1:16">
      <c r="A53" s="25">
        <f>Visits!A$10</f>
        <v>0</v>
      </c>
      <c r="B53" s="11">
        <f>Visits!B$10</f>
        <v>0</v>
      </c>
      <c r="C53" s="14"/>
      <c r="D53" s="14"/>
      <c r="E53" s="14"/>
      <c r="F53" s="20" t="s">
        <v>61</v>
      </c>
      <c r="G53" s="2">
        <f>'Clinical findings and diagnosis'!T53</f>
        <v>0</v>
      </c>
      <c r="H53" s="2">
        <f>'Clinical findings and diagnosis'!X53</f>
        <v>0</v>
      </c>
      <c r="I53" s="100"/>
      <c r="J53" s="101"/>
      <c r="K53" s="100"/>
      <c r="L53" s="26" t="b">
        <f t="shared" si="0"/>
        <v>0</v>
      </c>
      <c r="M53" s="100"/>
      <c r="N53" s="100"/>
      <c r="O53" s="100"/>
      <c r="P53" s="100"/>
    </row>
    <row r="54" spans="1:16">
      <c r="A54" s="25">
        <f>Visits!A$10</f>
        <v>0</v>
      </c>
      <c r="B54" s="11">
        <f>Visits!B$10</f>
        <v>0</v>
      </c>
      <c r="C54" s="17"/>
      <c r="D54" s="17"/>
      <c r="E54" s="17"/>
      <c r="F54" s="20" t="s">
        <v>62</v>
      </c>
      <c r="G54" s="2">
        <f>'Clinical findings and diagnosis'!T54</f>
        <v>0</v>
      </c>
      <c r="H54" s="2">
        <f>'Clinical findings and diagnosis'!X54</f>
        <v>0</v>
      </c>
      <c r="I54" s="100"/>
      <c r="J54" s="101"/>
      <c r="K54" s="100"/>
      <c r="L54" s="26" t="b">
        <f t="shared" si="0"/>
        <v>0</v>
      </c>
      <c r="M54" s="100"/>
      <c r="N54" s="100"/>
      <c r="O54" s="100"/>
      <c r="P54" s="100"/>
    </row>
    <row r="55" spans="1:16">
      <c r="A55" s="25">
        <f>Visits!A$10</f>
        <v>0</v>
      </c>
      <c r="B55" s="13"/>
      <c r="C55" s="15">
        <f>Visits!C$10</f>
        <v>0</v>
      </c>
      <c r="D55" s="14"/>
      <c r="E55" s="14"/>
      <c r="F55" s="20" t="s">
        <v>61</v>
      </c>
      <c r="G55" s="2">
        <f>'Clinical findings and diagnosis'!T55</f>
        <v>0</v>
      </c>
      <c r="H55" s="2">
        <f>'Clinical findings and diagnosis'!X55</f>
        <v>0</v>
      </c>
      <c r="I55" s="100"/>
      <c r="J55" s="101"/>
      <c r="K55" s="100"/>
      <c r="L55" s="26" t="b">
        <f t="shared" si="0"/>
        <v>0</v>
      </c>
      <c r="M55" s="100"/>
      <c r="N55" s="100"/>
      <c r="O55" s="100"/>
      <c r="P55" s="100"/>
    </row>
    <row r="56" spans="1:16">
      <c r="A56" s="25">
        <f>Visits!A$10</f>
        <v>0</v>
      </c>
      <c r="B56" s="13"/>
      <c r="C56" s="15">
        <f>Visits!C$10</f>
        <v>0</v>
      </c>
      <c r="D56" s="14"/>
      <c r="E56" s="14"/>
      <c r="F56" s="20" t="s">
        <v>62</v>
      </c>
      <c r="G56" s="2">
        <f>'Clinical findings and diagnosis'!T56</f>
        <v>0</v>
      </c>
      <c r="H56" s="2">
        <f>'Clinical findings and diagnosis'!X56</f>
        <v>0</v>
      </c>
      <c r="I56" s="100"/>
      <c r="J56" s="101"/>
      <c r="K56" s="100"/>
      <c r="L56" s="26" t="b">
        <f t="shared" si="0"/>
        <v>0</v>
      </c>
      <c r="M56" s="100"/>
      <c r="N56" s="100"/>
      <c r="O56" s="100"/>
      <c r="P56" s="100"/>
    </row>
    <row r="57" spans="1:16">
      <c r="A57" s="25">
        <f>Visits!A$10</f>
        <v>0</v>
      </c>
      <c r="B57" s="13"/>
      <c r="C57" s="14"/>
      <c r="D57" s="15">
        <f>Visits!D$10</f>
        <v>0</v>
      </c>
      <c r="E57" s="14"/>
      <c r="F57" s="20" t="s">
        <v>61</v>
      </c>
      <c r="G57" s="2">
        <f>'Clinical findings and diagnosis'!T57</f>
        <v>0</v>
      </c>
      <c r="H57" s="2">
        <f>'Clinical findings and diagnosis'!X57</f>
        <v>0</v>
      </c>
      <c r="I57" s="100"/>
      <c r="J57" s="101"/>
      <c r="K57" s="100"/>
      <c r="L57" s="26" t="b">
        <f t="shared" si="0"/>
        <v>0</v>
      </c>
      <c r="M57" s="100"/>
      <c r="N57" s="100"/>
      <c r="O57" s="100"/>
      <c r="P57" s="100"/>
    </row>
    <row r="58" spans="1:16">
      <c r="A58" s="25">
        <f>Visits!A$10</f>
        <v>0</v>
      </c>
      <c r="B58" s="13"/>
      <c r="C58" s="14"/>
      <c r="D58" s="15">
        <f>Visits!D$10</f>
        <v>0</v>
      </c>
      <c r="E58" s="14"/>
      <c r="F58" s="20" t="s">
        <v>62</v>
      </c>
      <c r="G58" s="2">
        <f>'Clinical findings and diagnosis'!T58</f>
        <v>0</v>
      </c>
      <c r="H58" s="2">
        <f>'Clinical findings and diagnosis'!X58</f>
        <v>0</v>
      </c>
      <c r="I58" s="100"/>
      <c r="J58" s="101"/>
      <c r="K58" s="100"/>
      <c r="L58" s="26" t="b">
        <f t="shared" si="0"/>
        <v>0</v>
      </c>
      <c r="M58" s="100"/>
      <c r="N58" s="100"/>
      <c r="O58" s="100"/>
      <c r="P58" s="100"/>
    </row>
    <row r="59" spans="1:16">
      <c r="A59" s="25">
        <f>Visits!A$10</f>
        <v>0</v>
      </c>
      <c r="B59" s="13"/>
      <c r="C59" s="14"/>
      <c r="D59" s="14"/>
      <c r="E59" s="15">
        <f>Visits!E$10</f>
        <v>0</v>
      </c>
      <c r="F59" s="20" t="s">
        <v>61</v>
      </c>
      <c r="G59" s="2">
        <f>'Clinical findings and diagnosis'!T59</f>
        <v>0</v>
      </c>
      <c r="H59" s="2">
        <f>'Clinical findings and diagnosis'!X59</f>
        <v>0</v>
      </c>
      <c r="I59" s="100"/>
      <c r="J59" s="101"/>
      <c r="K59" s="100"/>
      <c r="L59" s="26" t="b">
        <f t="shared" si="0"/>
        <v>0</v>
      </c>
      <c r="M59" s="100"/>
      <c r="N59" s="100"/>
      <c r="O59" s="100"/>
      <c r="P59" s="100"/>
    </row>
    <row r="60" spans="1:16" s="70" customFormat="1">
      <c r="A60" s="48">
        <f>Visits!A$10</f>
        <v>0</v>
      </c>
      <c r="B60" s="68"/>
      <c r="C60" s="69"/>
      <c r="D60" s="69"/>
      <c r="E60" s="49">
        <f>Visits!E$10</f>
        <v>0</v>
      </c>
      <c r="F60" s="76" t="s">
        <v>62</v>
      </c>
      <c r="G60" s="75">
        <f>'Clinical findings and diagnosis'!T60</f>
        <v>0</v>
      </c>
      <c r="H60" s="75">
        <f>'Clinical findings and diagnosis'!X60</f>
        <v>0</v>
      </c>
      <c r="I60" s="100"/>
      <c r="J60" s="101"/>
      <c r="K60" s="100"/>
      <c r="L60" s="77" t="b">
        <f t="shared" si="0"/>
        <v>0</v>
      </c>
      <c r="M60" s="100"/>
      <c r="N60" s="100"/>
      <c r="O60" s="100"/>
      <c r="P60" s="100"/>
    </row>
    <row r="61" spans="1:16">
      <c r="A61" s="16">
        <f>Visits!A$11</f>
        <v>0</v>
      </c>
      <c r="B61" s="11">
        <f>Visits!B$11</f>
        <v>0</v>
      </c>
      <c r="C61" s="14"/>
      <c r="D61" s="14"/>
      <c r="E61" s="14"/>
      <c r="F61" s="20" t="s">
        <v>61</v>
      </c>
      <c r="G61" s="2">
        <f>'Clinical findings and diagnosis'!T61</f>
        <v>0</v>
      </c>
      <c r="H61" s="2">
        <f>'Clinical findings and diagnosis'!X61</f>
        <v>0</v>
      </c>
      <c r="I61" s="100"/>
      <c r="J61" s="101"/>
      <c r="K61" s="100"/>
      <c r="L61" s="26" t="b">
        <f t="shared" si="0"/>
        <v>0</v>
      </c>
      <c r="M61" s="100"/>
      <c r="N61" s="100"/>
      <c r="O61" s="100"/>
      <c r="P61" s="100"/>
    </row>
    <row r="62" spans="1:16">
      <c r="A62" s="16">
        <f>Visits!A$11</f>
        <v>0</v>
      </c>
      <c r="B62" s="11">
        <f>Visits!B$11</f>
        <v>0</v>
      </c>
      <c r="C62" s="17"/>
      <c r="D62" s="17"/>
      <c r="E62" s="17"/>
      <c r="F62" s="20" t="s">
        <v>62</v>
      </c>
      <c r="G62" s="2">
        <f>'Clinical findings and diagnosis'!T62</f>
        <v>0</v>
      </c>
      <c r="H62" s="2">
        <f>'Clinical findings and diagnosis'!X62</f>
        <v>0</v>
      </c>
      <c r="I62" s="100"/>
      <c r="J62" s="101"/>
      <c r="K62" s="100"/>
      <c r="L62" s="26" t="b">
        <f t="shared" si="0"/>
        <v>0</v>
      </c>
      <c r="M62" s="100"/>
      <c r="N62" s="100"/>
      <c r="O62" s="100"/>
      <c r="P62" s="100"/>
    </row>
    <row r="63" spans="1:16">
      <c r="A63" s="16">
        <f>Visits!A$11</f>
        <v>0</v>
      </c>
      <c r="B63" s="13"/>
      <c r="C63" s="15">
        <f>Visits!C$11</f>
        <v>0</v>
      </c>
      <c r="D63" s="14"/>
      <c r="E63" s="14"/>
      <c r="F63" s="20" t="s">
        <v>61</v>
      </c>
      <c r="G63" s="2">
        <f>'Clinical findings and diagnosis'!T63</f>
        <v>0</v>
      </c>
      <c r="H63" s="2">
        <f>'Clinical findings and diagnosis'!X63</f>
        <v>0</v>
      </c>
      <c r="I63" s="100"/>
      <c r="J63" s="101"/>
      <c r="K63" s="100"/>
      <c r="L63" s="26" t="b">
        <f t="shared" si="0"/>
        <v>0</v>
      </c>
      <c r="M63" s="100"/>
      <c r="N63" s="100"/>
      <c r="O63" s="100"/>
      <c r="P63" s="100"/>
    </row>
    <row r="64" spans="1:16">
      <c r="A64" s="16">
        <f>Visits!A$11</f>
        <v>0</v>
      </c>
      <c r="B64" s="13"/>
      <c r="C64" s="15">
        <f>Visits!C$11</f>
        <v>0</v>
      </c>
      <c r="D64" s="14"/>
      <c r="E64" s="14"/>
      <c r="F64" s="20" t="s">
        <v>62</v>
      </c>
      <c r="G64" s="2">
        <f>'Clinical findings and diagnosis'!T64</f>
        <v>0</v>
      </c>
      <c r="H64" s="2">
        <f>'Clinical findings and diagnosis'!X64</f>
        <v>0</v>
      </c>
      <c r="I64" s="100"/>
      <c r="J64" s="101"/>
      <c r="K64" s="100"/>
      <c r="L64" s="26" t="b">
        <f t="shared" si="0"/>
        <v>0</v>
      </c>
      <c r="M64" s="100"/>
      <c r="N64" s="100"/>
      <c r="O64" s="100"/>
      <c r="P64" s="100"/>
    </row>
    <row r="65" spans="1:16">
      <c r="A65" s="16">
        <f>Visits!A$11</f>
        <v>0</v>
      </c>
      <c r="B65" s="13"/>
      <c r="C65" s="14"/>
      <c r="D65" s="15">
        <f>Visits!D$11</f>
        <v>0</v>
      </c>
      <c r="E65" s="14"/>
      <c r="F65" s="20" t="s">
        <v>61</v>
      </c>
      <c r="G65" s="2">
        <f>'Clinical findings and diagnosis'!T65</f>
        <v>0</v>
      </c>
      <c r="H65" s="2">
        <f>'Clinical findings and diagnosis'!X65</f>
        <v>0</v>
      </c>
      <c r="I65" s="100"/>
      <c r="J65" s="101"/>
      <c r="K65" s="100"/>
      <c r="L65" s="26" t="b">
        <f t="shared" si="0"/>
        <v>0</v>
      </c>
      <c r="M65" s="100"/>
      <c r="N65" s="100"/>
      <c r="O65" s="100"/>
      <c r="P65" s="100"/>
    </row>
    <row r="66" spans="1:16">
      <c r="A66" s="16">
        <f>Visits!A$11</f>
        <v>0</v>
      </c>
      <c r="B66" s="13"/>
      <c r="C66" s="14"/>
      <c r="D66" s="15">
        <f>Visits!D$11</f>
        <v>0</v>
      </c>
      <c r="E66" s="14"/>
      <c r="F66" s="20" t="s">
        <v>62</v>
      </c>
      <c r="G66" s="2">
        <f>'Clinical findings and diagnosis'!T66</f>
        <v>0</v>
      </c>
      <c r="H66" s="2">
        <f>'Clinical findings and diagnosis'!X66</f>
        <v>0</v>
      </c>
      <c r="I66" s="100"/>
      <c r="J66" s="101"/>
      <c r="K66" s="100"/>
      <c r="L66" s="26" t="b">
        <f t="shared" si="0"/>
        <v>0</v>
      </c>
      <c r="M66" s="100"/>
      <c r="N66" s="100"/>
      <c r="O66" s="100"/>
      <c r="P66" s="100"/>
    </row>
    <row r="67" spans="1:16">
      <c r="A67" s="16">
        <f>Visits!A$11</f>
        <v>0</v>
      </c>
      <c r="B67" s="13"/>
      <c r="C67" s="14"/>
      <c r="D67" s="14"/>
      <c r="E67" s="15">
        <f>Visits!E$11</f>
        <v>0</v>
      </c>
      <c r="F67" s="20" t="s">
        <v>61</v>
      </c>
      <c r="G67" s="2">
        <f>'Clinical findings and diagnosis'!T67</f>
        <v>0</v>
      </c>
      <c r="H67" s="2">
        <f>'Clinical findings and diagnosis'!X67</f>
        <v>0</v>
      </c>
      <c r="I67" s="100"/>
      <c r="J67" s="101"/>
      <c r="K67" s="100"/>
      <c r="L67" s="26" t="b">
        <f t="shared" si="0"/>
        <v>0</v>
      </c>
      <c r="M67" s="100"/>
      <c r="N67" s="100"/>
      <c r="O67" s="100"/>
      <c r="P67" s="100"/>
    </row>
    <row r="68" spans="1:16" s="70" customFormat="1">
      <c r="A68" s="56">
        <f>Visits!A$11</f>
        <v>0</v>
      </c>
      <c r="B68" s="68"/>
      <c r="C68" s="69"/>
      <c r="D68" s="69"/>
      <c r="E68" s="49">
        <f>Visits!E$11</f>
        <v>0</v>
      </c>
      <c r="F68" s="76" t="s">
        <v>62</v>
      </c>
      <c r="G68" s="75">
        <f>'Clinical findings and diagnosis'!T68</f>
        <v>0</v>
      </c>
      <c r="H68" s="75">
        <f>'Clinical findings and diagnosis'!X68</f>
        <v>0</v>
      </c>
      <c r="I68" s="100"/>
      <c r="J68" s="101"/>
      <c r="K68" s="100"/>
      <c r="L68" s="77" t="b">
        <f t="shared" si="0"/>
        <v>0</v>
      </c>
      <c r="M68" s="100"/>
      <c r="N68" s="100"/>
      <c r="O68" s="100"/>
      <c r="P68" s="100"/>
    </row>
    <row r="69" spans="1:16">
      <c r="A69" s="25">
        <f>Visits!A$12</f>
        <v>0</v>
      </c>
      <c r="B69" s="11">
        <f>Visits!B$12</f>
        <v>0</v>
      </c>
      <c r="C69" s="14"/>
      <c r="D69" s="14"/>
      <c r="E69" s="14"/>
      <c r="F69" s="20" t="s">
        <v>61</v>
      </c>
      <c r="G69" s="2">
        <f>'Clinical findings and diagnosis'!T69</f>
        <v>0</v>
      </c>
      <c r="H69" s="2">
        <f>'Clinical findings and diagnosis'!X69</f>
        <v>0</v>
      </c>
      <c r="I69" s="100"/>
      <c r="J69" s="101"/>
      <c r="K69" s="100"/>
      <c r="L69" s="26" t="b">
        <f t="shared" si="0"/>
        <v>0</v>
      </c>
      <c r="M69" s="100"/>
      <c r="N69" s="100"/>
      <c r="O69" s="100"/>
      <c r="P69" s="100"/>
    </row>
    <row r="70" spans="1:16">
      <c r="A70" s="25">
        <f>Visits!A$12</f>
        <v>0</v>
      </c>
      <c r="B70" s="11">
        <f>Visits!B$12</f>
        <v>0</v>
      </c>
      <c r="C70" s="17"/>
      <c r="D70" s="17"/>
      <c r="E70" s="17"/>
      <c r="F70" s="20" t="s">
        <v>62</v>
      </c>
      <c r="G70" s="2">
        <f>'Clinical findings and diagnosis'!T70</f>
        <v>0</v>
      </c>
      <c r="H70" s="2">
        <f>'Clinical findings and diagnosis'!X70</f>
        <v>0</v>
      </c>
      <c r="I70" s="100"/>
      <c r="J70" s="101"/>
      <c r="K70" s="100"/>
      <c r="L70" s="26" t="b">
        <f t="shared" si="0"/>
        <v>0</v>
      </c>
      <c r="M70" s="100"/>
      <c r="N70" s="100"/>
      <c r="O70" s="100"/>
      <c r="P70" s="100"/>
    </row>
    <row r="71" spans="1:16">
      <c r="A71" s="25">
        <f>Visits!A$12</f>
        <v>0</v>
      </c>
      <c r="B71" s="13"/>
      <c r="C71" s="15">
        <f>Visits!C$12</f>
        <v>0</v>
      </c>
      <c r="D71" s="14"/>
      <c r="E71" s="14"/>
      <c r="F71" s="20" t="s">
        <v>61</v>
      </c>
      <c r="G71" s="2">
        <f>'Clinical findings and diagnosis'!T71</f>
        <v>0</v>
      </c>
      <c r="H71" s="2">
        <f>'Clinical findings and diagnosis'!X71</f>
        <v>0</v>
      </c>
      <c r="I71" s="100"/>
      <c r="J71" s="101"/>
      <c r="K71" s="100"/>
      <c r="L71" s="26" t="b">
        <f t="shared" ref="L71:L134" si="1">IF(H71="Yes","Ophthalmology referral",IF(G71="Moderate NPDR","Review 3-6 months, or routine ophthalmology referral",IF(G71="Minimal NPDR","Review 6-12 months taking into account proximity of any MAs to the macula",IF(G71="No apparent DR","Review 2 yearly if no risk factors, or annually if one or more risk factors present",IF(G71="Mild NPDR","Review 3-6 months, or routine ophthalmology referral",IF(G71="Severe NPDR","Ophthalmology referral",IF(G71="PDR","Urgent ophthalmology referral, within 4 weeks")))))))</f>
        <v>0</v>
      </c>
      <c r="M71" s="100"/>
      <c r="N71" s="100"/>
      <c r="O71" s="100"/>
      <c r="P71" s="100"/>
    </row>
    <row r="72" spans="1:16">
      <c r="A72" s="25">
        <f>Visits!A$12</f>
        <v>0</v>
      </c>
      <c r="B72" s="13"/>
      <c r="C72" s="15">
        <f>Visits!C$12</f>
        <v>0</v>
      </c>
      <c r="D72" s="14"/>
      <c r="E72" s="14"/>
      <c r="F72" s="20" t="s">
        <v>62</v>
      </c>
      <c r="G72" s="2">
        <f>'Clinical findings and diagnosis'!T72</f>
        <v>0</v>
      </c>
      <c r="H72" s="2">
        <f>'Clinical findings and diagnosis'!X72</f>
        <v>0</v>
      </c>
      <c r="I72" s="100"/>
      <c r="J72" s="101"/>
      <c r="K72" s="100"/>
      <c r="L72" s="26" t="b">
        <f t="shared" si="1"/>
        <v>0</v>
      </c>
      <c r="M72" s="100"/>
      <c r="N72" s="100"/>
      <c r="O72" s="100"/>
      <c r="P72" s="100"/>
    </row>
    <row r="73" spans="1:16">
      <c r="A73" s="25">
        <f>Visits!A$12</f>
        <v>0</v>
      </c>
      <c r="B73" s="13"/>
      <c r="C73" s="14"/>
      <c r="D73" s="15">
        <f>Visits!D$12</f>
        <v>0</v>
      </c>
      <c r="E73" s="14"/>
      <c r="F73" s="20" t="s">
        <v>61</v>
      </c>
      <c r="G73" s="2">
        <f>'Clinical findings and diagnosis'!T73</f>
        <v>0</v>
      </c>
      <c r="H73" s="2">
        <f>'Clinical findings and diagnosis'!X73</f>
        <v>0</v>
      </c>
      <c r="I73" s="100"/>
      <c r="J73" s="101"/>
      <c r="K73" s="100"/>
      <c r="L73" s="26" t="b">
        <f t="shared" si="1"/>
        <v>0</v>
      </c>
      <c r="M73" s="100"/>
      <c r="N73" s="100"/>
      <c r="O73" s="100"/>
      <c r="P73" s="100"/>
    </row>
    <row r="74" spans="1:16">
      <c r="A74" s="25">
        <f>Visits!A$12</f>
        <v>0</v>
      </c>
      <c r="B74" s="13"/>
      <c r="C74" s="14"/>
      <c r="D74" s="15">
        <f>Visits!D$12</f>
        <v>0</v>
      </c>
      <c r="E74" s="14"/>
      <c r="F74" s="20" t="s">
        <v>62</v>
      </c>
      <c r="G74" s="2">
        <f>'Clinical findings and diagnosis'!T74</f>
        <v>0</v>
      </c>
      <c r="H74" s="2">
        <f>'Clinical findings and diagnosis'!X74</f>
        <v>0</v>
      </c>
      <c r="I74" s="100"/>
      <c r="J74" s="101"/>
      <c r="K74" s="100"/>
      <c r="L74" s="26" t="b">
        <f t="shared" si="1"/>
        <v>0</v>
      </c>
      <c r="M74" s="100"/>
      <c r="N74" s="100"/>
      <c r="O74" s="100"/>
      <c r="P74" s="100"/>
    </row>
    <row r="75" spans="1:16">
      <c r="A75" s="25">
        <f>Visits!A$12</f>
        <v>0</v>
      </c>
      <c r="B75" s="13"/>
      <c r="C75" s="14"/>
      <c r="D75" s="14"/>
      <c r="E75" s="15">
        <f>Visits!E$12</f>
        <v>0</v>
      </c>
      <c r="F75" s="20" t="s">
        <v>61</v>
      </c>
      <c r="G75" s="2">
        <f>'Clinical findings and diagnosis'!T75</f>
        <v>0</v>
      </c>
      <c r="H75" s="2">
        <f>'Clinical findings and diagnosis'!X75</f>
        <v>0</v>
      </c>
      <c r="I75" s="100"/>
      <c r="J75" s="101"/>
      <c r="K75" s="100"/>
      <c r="L75" s="26" t="b">
        <f t="shared" si="1"/>
        <v>0</v>
      </c>
      <c r="M75" s="100"/>
      <c r="N75" s="100"/>
      <c r="O75" s="100"/>
      <c r="P75" s="100"/>
    </row>
    <row r="76" spans="1:16" s="70" customFormat="1">
      <c r="A76" s="48">
        <f>Visits!A$12</f>
        <v>0</v>
      </c>
      <c r="B76" s="68"/>
      <c r="C76" s="69"/>
      <c r="D76" s="69"/>
      <c r="E76" s="49">
        <f>Visits!E$12</f>
        <v>0</v>
      </c>
      <c r="F76" s="76" t="s">
        <v>62</v>
      </c>
      <c r="G76" s="75">
        <f>'Clinical findings and diagnosis'!T76</f>
        <v>0</v>
      </c>
      <c r="H76" s="75">
        <f>'Clinical findings and diagnosis'!X76</f>
        <v>0</v>
      </c>
      <c r="I76" s="100"/>
      <c r="J76" s="101"/>
      <c r="K76" s="100"/>
      <c r="L76" s="77" t="b">
        <f t="shared" si="1"/>
        <v>0</v>
      </c>
      <c r="M76" s="100"/>
      <c r="N76" s="100"/>
      <c r="O76" s="100"/>
      <c r="P76" s="100"/>
    </row>
    <row r="77" spans="1:16">
      <c r="A77" s="16">
        <f>Visits!A$13</f>
        <v>0</v>
      </c>
      <c r="B77" s="11">
        <f>Visits!B$13</f>
        <v>0</v>
      </c>
      <c r="C77" s="14"/>
      <c r="D77" s="14"/>
      <c r="E77" s="14"/>
      <c r="F77" s="20" t="s">
        <v>61</v>
      </c>
      <c r="G77" s="2">
        <f>'Clinical findings and diagnosis'!T77</f>
        <v>0</v>
      </c>
      <c r="H77" s="2">
        <f>'Clinical findings and diagnosis'!X77</f>
        <v>0</v>
      </c>
      <c r="I77" s="100"/>
      <c r="J77" s="101"/>
      <c r="K77" s="100"/>
      <c r="L77" s="26" t="b">
        <f t="shared" si="1"/>
        <v>0</v>
      </c>
      <c r="M77" s="100"/>
      <c r="N77" s="100"/>
      <c r="O77" s="100"/>
      <c r="P77" s="100"/>
    </row>
    <row r="78" spans="1:16">
      <c r="A78" s="16">
        <f>Visits!A$13</f>
        <v>0</v>
      </c>
      <c r="B78" s="11">
        <f>Visits!B$13</f>
        <v>0</v>
      </c>
      <c r="C78" s="17"/>
      <c r="D78" s="17"/>
      <c r="E78" s="17"/>
      <c r="F78" s="20" t="s">
        <v>62</v>
      </c>
      <c r="G78" s="2">
        <f>'Clinical findings and diagnosis'!T78</f>
        <v>0</v>
      </c>
      <c r="H78" s="2">
        <f>'Clinical findings and diagnosis'!X78</f>
        <v>0</v>
      </c>
      <c r="I78" s="100"/>
      <c r="J78" s="101"/>
      <c r="K78" s="100"/>
      <c r="L78" s="26" t="b">
        <f t="shared" si="1"/>
        <v>0</v>
      </c>
      <c r="M78" s="100"/>
      <c r="N78" s="100"/>
      <c r="O78" s="100"/>
      <c r="P78" s="100"/>
    </row>
    <row r="79" spans="1:16">
      <c r="A79" s="16">
        <f>Visits!A$13</f>
        <v>0</v>
      </c>
      <c r="B79" s="13"/>
      <c r="C79" s="15">
        <f>Visits!C$13</f>
        <v>0</v>
      </c>
      <c r="D79" s="14"/>
      <c r="E79" s="14"/>
      <c r="F79" s="20" t="s">
        <v>61</v>
      </c>
      <c r="G79" s="2">
        <f>'Clinical findings and diagnosis'!T79</f>
        <v>0</v>
      </c>
      <c r="H79" s="2">
        <f>'Clinical findings and diagnosis'!X79</f>
        <v>0</v>
      </c>
      <c r="I79" s="100"/>
      <c r="J79" s="101"/>
      <c r="K79" s="100"/>
      <c r="L79" s="26" t="b">
        <f t="shared" si="1"/>
        <v>0</v>
      </c>
      <c r="M79" s="100"/>
      <c r="N79" s="100"/>
      <c r="O79" s="100"/>
      <c r="P79" s="100"/>
    </row>
    <row r="80" spans="1:16">
      <c r="A80" s="16">
        <f>Visits!A$13</f>
        <v>0</v>
      </c>
      <c r="B80" s="13"/>
      <c r="C80" s="15">
        <f>Visits!C$13</f>
        <v>0</v>
      </c>
      <c r="D80" s="14"/>
      <c r="E80" s="14"/>
      <c r="F80" s="20" t="s">
        <v>62</v>
      </c>
      <c r="G80" s="2">
        <f>'Clinical findings and diagnosis'!T80</f>
        <v>0</v>
      </c>
      <c r="H80" s="2">
        <f>'Clinical findings and diagnosis'!X80</f>
        <v>0</v>
      </c>
      <c r="I80" s="100"/>
      <c r="J80" s="101"/>
      <c r="K80" s="100"/>
      <c r="L80" s="26" t="b">
        <f t="shared" si="1"/>
        <v>0</v>
      </c>
      <c r="M80" s="100"/>
      <c r="N80" s="100"/>
      <c r="O80" s="100"/>
      <c r="P80" s="100"/>
    </row>
    <row r="81" spans="1:16">
      <c r="A81" s="16">
        <f>Visits!A$13</f>
        <v>0</v>
      </c>
      <c r="B81" s="13"/>
      <c r="C81" s="14"/>
      <c r="D81" s="15">
        <f>Visits!D$13</f>
        <v>0</v>
      </c>
      <c r="E81" s="14"/>
      <c r="F81" s="20" t="s">
        <v>61</v>
      </c>
      <c r="G81" s="2">
        <f>'Clinical findings and diagnosis'!T81</f>
        <v>0</v>
      </c>
      <c r="H81" s="2">
        <f>'Clinical findings and diagnosis'!X81</f>
        <v>0</v>
      </c>
      <c r="I81" s="100"/>
      <c r="J81" s="101"/>
      <c r="K81" s="100"/>
      <c r="L81" s="26" t="b">
        <f t="shared" si="1"/>
        <v>0</v>
      </c>
      <c r="M81" s="100"/>
      <c r="N81" s="100"/>
      <c r="O81" s="100"/>
      <c r="P81" s="100"/>
    </row>
    <row r="82" spans="1:16">
      <c r="A82" s="16">
        <f>Visits!A$13</f>
        <v>0</v>
      </c>
      <c r="B82" s="13"/>
      <c r="C82" s="14"/>
      <c r="D82" s="15">
        <f>Visits!D$13</f>
        <v>0</v>
      </c>
      <c r="E82" s="14"/>
      <c r="F82" s="20" t="s">
        <v>62</v>
      </c>
      <c r="G82" s="2">
        <f>'Clinical findings and diagnosis'!T82</f>
        <v>0</v>
      </c>
      <c r="H82" s="2">
        <f>'Clinical findings and diagnosis'!X82</f>
        <v>0</v>
      </c>
      <c r="I82" s="100"/>
      <c r="J82" s="101"/>
      <c r="K82" s="100"/>
      <c r="L82" s="26" t="b">
        <f t="shared" si="1"/>
        <v>0</v>
      </c>
      <c r="M82" s="100"/>
      <c r="N82" s="100"/>
      <c r="O82" s="100"/>
      <c r="P82" s="100"/>
    </row>
    <row r="83" spans="1:16">
      <c r="A83" s="16">
        <f>Visits!A$13</f>
        <v>0</v>
      </c>
      <c r="B83" s="13"/>
      <c r="C83" s="14"/>
      <c r="D83" s="14"/>
      <c r="E83" s="15">
        <f>Visits!E$13</f>
        <v>0</v>
      </c>
      <c r="F83" s="20" t="s">
        <v>61</v>
      </c>
      <c r="G83" s="2">
        <f>'Clinical findings and diagnosis'!T83</f>
        <v>0</v>
      </c>
      <c r="H83" s="2">
        <f>'Clinical findings and diagnosis'!X83</f>
        <v>0</v>
      </c>
      <c r="I83" s="100"/>
      <c r="J83" s="101"/>
      <c r="K83" s="100"/>
      <c r="L83" s="26" t="b">
        <f t="shared" si="1"/>
        <v>0</v>
      </c>
      <c r="M83" s="100"/>
      <c r="N83" s="100"/>
      <c r="O83" s="100"/>
      <c r="P83" s="100"/>
    </row>
    <row r="84" spans="1:16" s="70" customFormat="1">
      <c r="A84" s="56">
        <f>Visits!A$13</f>
        <v>0</v>
      </c>
      <c r="B84" s="68"/>
      <c r="C84" s="69"/>
      <c r="D84" s="69"/>
      <c r="E84" s="49">
        <f>Visits!E$13</f>
        <v>0</v>
      </c>
      <c r="F84" s="76" t="s">
        <v>62</v>
      </c>
      <c r="G84" s="75">
        <f>'Clinical findings and diagnosis'!T84</f>
        <v>0</v>
      </c>
      <c r="H84" s="75">
        <f>'Clinical findings and diagnosis'!X84</f>
        <v>0</v>
      </c>
      <c r="I84" s="100"/>
      <c r="J84" s="101"/>
      <c r="K84" s="100"/>
      <c r="L84" s="77" t="b">
        <f t="shared" si="1"/>
        <v>0</v>
      </c>
      <c r="M84" s="100"/>
      <c r="N84" s="100"/>
      <c r="O84" s="100"/>
      <c r="P84" s="100"/>
    </row>
    <row r="85" spans="1:16">
      <c r="A85" s="25">
        <f>Visits!A$14</f>
        <v>0</v>
      </c>
      <c r="B85" s="11">
        <f>Visits!B$14</f>
        <v>0</v>
      </c>
      <c r="C85" s="14"/>
      <c r="D85" s="14"/>
      <c r="E85" s="14"/>
      <c r="F85" s="20" t="s">
        <v>61</v>
      </c>
      <c r="G85" s="2">
        <f>'Clinical findings and diagnosis'!T85</f>
        <v>0</v>
      </c>
      <c r="H85" s="2">
        <f>'Clinical findings and diagnosis'!X85</f>
        <v>0</v>
      </c>
      <c r="I85" s="100"/>
      <c r="J85" s="101"/>
      <c r="K85" s="100"/>
      <c r="L85" s="26" t="b">
        <f t="shared" si="1"/>
        <v>0</v>
      </c>
      <c r="M85" s="100"/>
      <c r="N85" s="100"/>
      <c r="O85" s="100"/>
      <c r="P85" s="100"/>
    </row>
    <row r="86" spans="1:16">
      <c r="A86" s="25">
        <f>Visits!A$14</f>
        <v>0</v>
      </c>
      <c r="B86" s="11">
        <f>Visits!B$14</f>
        <v>0</v>
      </c>
      <c r="C86" s="17"/>
      <c r="D86" s="17"/>
      <c r="E86" s="17"/>
      <c r="F86" s="20" t="s">
        <v>62</v>
      </c>
      <c r="G86" s="2">
        <f>'Clinical findings and diagnosis'!T86</f>
        <v>0</v>
      </c>
      <c r="H86" s="2">
        <f>'Clinical findings and diagnosis'!X86</f>
        <v>0</v>
      </c>
      <c r="I86" s="100"/>
      <c r="J86" s="101"/>
      <c r="K86" s="100"/>
      <c r="L86" s="26" t="b">
        <f t="shared" si="1"/>
        <v>0</v>
      </c>
      <c r="M86" s="100"/>
      <c r="N86" s="100"/>
      <c r="O86" s="100"/>
      <c r="P86" s="100"/>
    </row>
    <row r="87" spans="1:16">
      <c r="A87" s="25">
        <f>Visits!A$14</f>
        <v>0</v>
      </c>
      <c r="B87" s="13"/>
      <c r="C87" s="15">
        <f>Visits!C$14</f>
        <v>0</v>
      </c>
      <c r="D87" s="14"/>
      <c r="E87" s="14"/>
      <c r="F87" s="20" t="s">
        <v>61</v>
      </c>
      <c r="G87" s="2">
        <f>'Clinical findings and diagnosis'!T87</f>
        <v>0</v>
      </c>
      <c r="H87" s="2">
        <f>'Clinical findings and diagnosis'!X87</f>
        <v>0</v>
      </c>
      <c r="I87" s="100"/>
      <c r="J87" s="101"/>
      <c r="K87" s="100"/>
      <c r="L87" s="26" t="b">
        <f t="shared" si="1"/>
        <v>0</v>
      </c>
      <c r="M87" s="100"/>
      <c r="N87" s="100"/>
      <c r="O87" s="100"/>
      <c r="P87" s="100"/>
    </row>
    <row r="88" spans="1:16">
      <c r="A88" s="25">
        <f>Visits!A$14</f>
        <v>0</v>
      </c>
      <c r="B88" s="13"/>
      <c r="C88" s="15">
        <f>Visits!C$14</f>
        <v>0</v>
      </c>
      <c r="D88" s="14"/>
      <c r="E88" s="14"/>
      <c r="F88" s="20" t="s">
        <v>62</v>
      </c>
      <c r="G88" s="2">
        <f>'Clinical findings and diagnosis'!T88</f>
        <v>0</v>
      </c>
      <c r="H88" s="2">
        <f>'Clinical findings and diagnosis'!X88</f>
        <v>0</v>
      </c>
      <c r="I88" s="100"/>
      <c r="J88" s="101"/>
      <c r="K88" s="100"/>
      <c r="L88" s="26" t="b">
        <f t="shared" si="1"/>
        <v>0</v>
      </c>
      <c r="M88" s="100"/>
      <c r="N88" s="100"/>
      <c r="O88" s="100"/>
      <c r="P88" s="100"/>
    </row>
    <row r="89" spans="1:16">
      <c r="A89" s="25">
        <f>Visits!A$14</f>
        <v>0</v>
      </c>
      <c r="B89" s="13"/>
      <c r="C89" s="14"/>
      <c r="D89" s="15">
        <f>Visits!D$14</f>
        <v>0</v>
      </c>
      <c r="E89" s="14"/>
      <c r="F89" s="20" t="s">
        <v>61</v>
      </c>
      <c r="G89" s="2">
        <f>'Clinical findings and diagnosis'!T89</f>
        <v>0</v>
      </c>
      <c r="H89" s="2">
        <f>'Clinical findings and diagnosis'!X89</f>
        <v>0</v>
      </c>
      <c r="I89" s="100"/>
      <c r="J89" s="101"/>
      <c r="K89" s="100"/>
      <c r="L89" s="26" t="b">
        <f t="shared" si="1"/>
        <v>0</v>
      </c>
      <c r="M89" s="100"/>
      <c r="N89" s="100"/>
      <c r="O89" s="100"/>
      <c r="P89" s="100"/>
    </row>
    <row r="90" spans="1:16">
      <c r="A90" s="25">
        <f>Visits!A$14</f>
        <v>0</v>
      </c>
      <c r="B90" s="13"/>
      <c r="C90" s="14"/>
      <c r="D90" s="15">
        <f>Visits!D$14</f>
        <v>0</v>
      </c>
      <c r="E90" s="14"/>
      <c r="F90" s="20" t="s">
        <v>62</v>
      </c>
      <c r="G90" s="2">
        <f>'Clinical findings and diagnosis'!T90</f>
        <v>0</v>
      </c>
      <c r="H90" s="2">
        <f>'Clinical findings and diagnosis'!X90</f>
        <v>0</v>
      </c>
      <c r="I90" s="100"/>
      <c r="J90" s="101"/>
      <c r="K90" s="100"/>
      <c r="L90" s="26" t="b">
        <f t="shared" si="1"/>
        <v>0</v>
      </c>
      <c r="M90" s="100"/>
      <c r="N90" s="100"/>
      <c r="O90" s="100"/>
      <c r="P90" s="100"/>
    </row>
    <row r="91" spans="1:16">
      <c r="A91" s="25">
        <f>Visits!A$14</f>
        <v>0</v>
      </c>
      <c r="B91" s="13"/>
      <c r="C91" s="14"/>
      <c r="D91" s="14"/>
      <c r="E91" s="15">
        <f>Visits!E$14</f>
        <v>0</v>
      </c>
      <c r="F91" s="20" t="s">
        <v>61</v>
      </c>
      <c r="G91" s="2">
        <f>'Clinical findings and diagnosis'!T91</f>
        <v>0</v>
      </c>
      <c r="H91" s="2">
        <f>'Clinical findings and diagnosis'!X91</f>
        <v>0</v>
      </c>
      <c r="I91" s="100"/>
      <c r="J91" s="101"/>
      <c r="K91" s="100"/>
      <c r="L91" s="26" t="b">
        <f t="shared" si="1"/>
        <v>0</v>
      </c>
      <c r="M91" s="100"/>
      <c r="N91" s="100"/>
      <c r="O91" s="100"/>
      <c r="P91" s="100"/>
    </row>
    <row r="92" spans="1:16" s="70" customFormat="1">
      <c r="A92" s="48">
        <f>Visits!A$14</f>
        <v>0</v>
      </c>
      <c r="B92" s="68"/>
      <c r="C92" s="69"/>
      <c r="D92" s="69"/>
      <c r="E92" s="49">
        <f>Visits!E$14</f>
        <v>0</v>
      </c>
      <c r="F92" s="76" t="s">
        <v>62</v>
      </c>
      <c r="G92" s="75">
        <f>'Clinical findings and diagnosis'!T92</f>
        <v>0</v>
      </c>
      <c r="H92" s="75">
        <f>'Clinical findings and diagnosis'!X92</f>
        <v>0</v>
      </c>
      <c r="I92" s="100"/>
      <c r="J92" s="101"/>
      <c r="K92" s="100"/>
      <c r="L92" s="77" t="b">
        <f t="shared" si="1"/>
        <v>0</v>
      </c>
      <c r="M92" s="100"/>
      <c r="N92" s="100"/>
      <c r="O92" s="100"/>
      <c r="P92" s="100"/>
    </row>
    <row r="93" spans="1:16">
      <c r="A93" s="16">
        <f>Visits!A$15</f>
        <v>0</v>
      </c>
      <c r="B93" s="11">
        <f>Visits!B$15</f>
        <v>0</v>
      </c>
      <c r="C93" s="14"/>
      <c r="D93" s="14"/>
      <c r="E93" s="14"/>
      <c r="F93" s="20" t="s">
        <v>61</v>
      </c>
      <c r="G93" s="2">
        <f>'Clinical findings and diagnosis'!T93</f>
        <v>0</v>
      </c>
      <c r="H93" s="2">
        <f>'Clinical findings and diagnosis'!X93</f>
        <v>0</v>
      </c>
      <c r="I93" s="100"/>
      <c r="J93" s="101"/>
      <c r="K93" s="100"/>
      <c r="L93" s="26" t="b">
        <f t="shared" si="1"/>
        <v>0</v>
      </c>
      <c r="M93" s="100"/>
      <c r="N93" s="100"/>
      <c r="O93" s="100"/>
      <c r="P93" s="100"/>
    </row>
    <row r="94" spans="1:16">
      <c r="A94" s="16">
        <f>Visits!A$15</f>
        <v>0</v>
      </c>
      <c r="B94" s="11">
        <f>Visits!B$15</f>
        <v>0</v>
      </c>
      <c r="C94" s="17"/>
      <c r="D94" s="17"/>
      <c r="E94" s="17"/>
      <c r="F94" s="20" t="s">
        <v>62</v>
      </c>
      <c r="G94" s="2">
        <f>'Clinical findings and diagnosis'!T94</f>
        <v>0</v>
      </c>
      <c r="H94" s="2">
        <f>'Clinical findings and diagnosis'!X94</f>
        <v>0</v>
      </c>
      <c r="I94" s="100"/>
      <c r="J94" s="101"/>
      <c r="K94" s="100"/>
      <c r="L94" s="26" t="b">
        <f t="shared" si="1"/>
        <v>0</v>
      </c>
      <c r="M94" s="100"/>
      <c r="N94" s="100"/>
      <c r="O94" s="100"/>
      <c r="P94" s="100"/>
    </row>
    <row r="95" spans="1:16">
      <c r="A95" s="16">
        <f>Visits!A$15</f>
        <v>0</v>
      </c>
      <c r="B95" s="13"/>
      <c r="C95" s="15">
        <f>Visits!C$15</f>
        <v>0</v>
      </c>
      <c r="D95" s="14"/>
      <c r="E95" s="14"/>
      <c r="F95" s="20" t="s">
        <v>61</v>
      </c>
      <c r="G95" s="2">
        <f>'Clinical findings and diagnosis'!T95</f>
        <v>0</v>
      </c>
      <c r="H95" s="2">
        <f>'Clinical findings and diagnosis'!X95</f>
        <v>0</v>
      </c>
      <c r="I95" s="100"/>
      <c r="J95" s="101"/>
      <c r="K95" s="100"/>
      <c r="L95" s="26" t="b">
        <f t="shared" si="1"/>
        <v>0</v>
      </c>
      <c r="M95" s="100"/>
      <c r="N95" s="100"/>
      <c r="O95" s="100"/>
      <c r="P95" s="100"/>
    </row>
    <row r="96" spans="1:16">
      <c r="A96" s="16">
        <f>Visits!A$15</f>
        <v>0</v>
      </c>
      <c r="B96" s="13"/>
      <c r="C96" s="15">
        <f>Visits!C$15</f>
        <v>0</v>
      </c>
      <c r="D96" s="14"/>
      <c r="E96" s="14"/>
      <c r="F96" s="20" t="s">
        <v>62</v>
      </c>
      <c r="G96" s="2">
        <f>'Clinical findings and diagnosis'!T96</f>
        <v>0</v>
      </c>
      <c r="H96" s="2">
        <f>'Clinical findings and diagnosis'!X96</f>
        <v>0</v>
      </c>
      <c r="I96" s="100"/>
      <c r="J96" s="101"/>
      <c r="K96" s="100"/>
      <c r="L96" s="26" t="b">
        <f t="shared" si="1"/>
        <v>0</v>
      </c>
      <c r="M96" s="100"/>
      <c r="N96" s="100"/>
      <c r="O96" s="100"/>
      <c r="P96" s="100"/>
    </row>
    <row r="97" spans="1:16">
      <c r="A97" s="16">
        <f>Visits!A$15</f>
        <v>0</v>
      </c>
      <c r="B97" s="13"/>
      <c r="C97" s="14"/>
      <c r="D97" s="15">
        <f>Visits!D$15</f>
        <v>0</v>
      </c>
      <c r="E97" s="14"/>
      <c r="F97" s="20" t="s">
        <v>61</v>
      </c>
      <c r="G97" s="2">
        <f>'Clinical findings and diagnosis'!T97</f>
        <v>0</v>
      </c>
      <c r="H97" s="2">
        <f>'Clinical findings and diagnosis'!X97</f>
        <v>0</v>
      </c>
      <c r="I97" s="100"/>
      <c r="J97" s="101"/>
      <c r="K97" s="100"/>
      <c r="L97" s="26" t="b">
        <f t="shared" si="1"/>
        <v>0</v>
      </c>
      <c r="M97" s="100"/>
      <c r="N97" s="100"/>
      <c r="O97" s="100"/>
      <c r="P97" s="100"/>
    </row>
    <row r="98" spans="1:16">
      <c r="A98" s="16">
        <f>Visits!A$15</f>
        <v>0</v>
      </c>
      <c r="B98" s="13"/>
      <c r="C98" s="14"/>
      <c r="D98" s="15">
        <f>Visits!D$15</f>
        <v>0</v>
      </c>
      <c r="E98" s="14"/>
      <c r="F98" s="20" t="s">
        <v>62</v>
      </c>
      <c r="G98" s="2">
        <f>'Clinical findings and diagnosis'!T98</f>
        <v>0</v>
      </c>
      <c r="H98" s="2">
        <f>'Clinical findings and diagnosis'!X98</f>
        <v>0</v>
      </c>
      <c r="I98" s="100"/>
      <c r="J98" s="101"/>
      <c r="K98" s="100"/>
      <c r="L98" s="26" t="b">
        <f t="shared" si="1"/>
        <v>0</v>
      </c>
      <c r="M98" s="100"/>
      <c r="N98" s="100"/>
      <c r="O98" s="100"/>
      <c r="P98" s="100"/>
    </row>
    <row r="99" spans="1:16">
      <c r="A99" s="16">
        <f>Visits!A$15</f>
        <v>0</v>
      </c>
      <c r="B99" s="13"/>
      <c r="C99" s="14"/>
      <c r="D99" s="14"/>
      <c r="E99" s="15">
        <f>Visits!E$15</f>
        <v>0</v>
      </c>
      <c r="F99" s="20" t="s">
        <v>61</v>
      </c>
      <c r="G99" s="2">
        <f>'Clinical findings and diagnosis'!T99</f>
        <v>0</v>
      </c>
      <c r="H99" s="2">
        <f>'Clinical findings and diagnosis'!X99</f>
        <v>0</v>
      </c>
      <c r="I99" s="100"/>
      <c r="J99" s="101"/>
      <c r="K99" s="100"/>
      <c r="L99" s="26" t="b">
        <f t="shared" si="1"/>
        <v>0</v>
      </c>
      <c r="M99" s="100"/>
      <c r="N99" s="100"/>
      <c r="O99" s="100"/>
      <c r="P99" s="100"/>
    </row>
    <row r="100" spans="1:16" s="70" customFormat="1">
      <c r="A100" s="56">
        <f>Visits!A$15</f>
        <v>0</v>
      </c>
      <c r="B100" s="68"/>
      <c r="C100" s="69"/>
      <c r="D100" s="69"/>
      <c r="E100" s="49">
        <f>Visits!E$15</f>
        <v>0</v>
      </c>
      <c r="F100" s="76" t="s">
        <v>62</v>
      </c>
      <c r="G100" s="75">
        <f>'Clinical findings and diagnosis'!T100</f>
        <v>0</v>
      </c>
      <c r="H100" s="75">
        <f>'Clinical findings and diagnosis'!X100</f>
        <v>0</v>
      </c>
      <c r="I100" s="100"/>
      <c r="J100" s="101"/>
      <c r="K100" s="100"/>
      <c r="L100" s="77" t="b">
        <f t="shared" si="1"/>
        <v>0</v>
      </c>
      <c r="M100" s="100"/>
      <c r="N100" s="100"/>
      <c r="O100" s="100"/>
      <c r="P100" s="100"/>
    </row>
    <row r="101" spans="1:16">
      <c r="A101" s="25">
        <f>Visits!A$16</f>
        <v>0</v>
      </c>
      <c r="B101" s="11">
        <f>Visits!B$16</f>
        <v>0</v>
      </c>
      <c r="C101" s="14"/>
      <c r="D101" s="14"/>
      <c r="E101" s="14"/>
      <c r="F101" s="20" t="s">
        <v>61</v>
      </c>
      <c r="G101" s="2">
        <f>'Clinical findings and diagnosis'!T101</f>
        <v>0</v>
      </c>
      <c r="H101" s="2">
        <f>'Clinical findings and diagnosis'!X101</f>
        <v>0</v>
      </c>
      <c r="I101" s="100"/>
      <c r="J101" s="101"/>
      <c r="K101" s="100"/>
      <c r="L101" s="26" t="b">
        <f t="shared" si="1"/>
        <v>0</v>
      </c>
      <c r="M101" s="100"/>
      <c r="N101" s="100"/>
      <c r="O101" s="100"/>
      <c r="P101" s="100"/>
    </row>
    <row r="102" spans="1:16">
      <c r="A102" s="25">
        <f>Visits!A$16</f>
        <v>0</v>
      </c>
      <c r="B102" s="11">
        <f>Visits!B$16</f>
        <v>0</v>
      </c>
      <c r="C102" s="17"/>
      <c r="D102" s="17"/>
      <c r="E102" s="17"/>
      <c r="F102" s="20" t="s">
        <v>62</v>
      </c>
      <c r="G102" s="2">
        <f>'Clinical findings and diagnosis'!T102</f>
        <v>0</v>
      </c>
      <c r="H102" s="2">
        <f>'Clinical findings and diagnosis'!X102</f>
        <v>0</v>
      </c>
      <c r="I102" s="100"/>
      <c r="J102" s="101"/>
      <c r="K102" s="100"/>
      <c r="L102" s="26" t="b">
        <f t="shared" si="1"/>
        <v>0</v>
      </c>
      <c r="M102" s="100"/>
      <c r="N102" s="100"/>
      <c r="O102" s="100"/>
      <c r="P102" s="100"/>
    </row>
    <row r="103" spans="1:16">
      <c r="A103" s="25">
        <f>Visits!A$16</f>
        <v>0</v>
      </c>
      <c r="B103" s="13"/>
      <c r="C103" s="15">
        <f>Visits!C$16</f>
        <v>0</v>
      </c>
      <c r="D103" s="14"/>
      <c r="E103" s="14"/>
      <c r="F103" s="20" t="s">
        <v>61</v>
      </c>
      <c r="G103" s="2">
        <f>'Clinical findings and diagnosis'!T103</f>
        <v>0</v>
      </c>
      <c r="H103" s="2">
        <f>'Clinical findings and diagnosis'!X103</f>
        <v>0</v>
      </c>
      <c r="I103" s="100"/>
      <c r="J103" s="101"/>
      <c r="K103" s="100"/>
      <c r="L103" s="26" t="b">
        <f t="shared" si="1"/>
        <v>0</v>
      </c>
      <c r="M103" s="100"/>
      <c r="N103" s="100"/>
      <c r="O103" s="100"/>
      <c r="P103" s="100"/>
    </row>
    <row r="104" spans="1:16">
      <c r="A104" s="25">
        <f>Visits!A$16</f>
        <v>0</v>
      </c>
      <c r="B104" s="13"/>
      <c r="C104" s="15">
        <f>Visits!C$16</f>
        <v>0</v>
      </c>
      <c r="D104" s="14"/>
      <c r="E104" s="14"/>
      <c r="F104" s="20" t="s">
        <v>62</v>
      </c>
      <c r="G104" s="2">
        <f>'Clinical findings and diagnosis'!T104</f>
        <v>0</v>
      </c>
      <c r="H104" s="2">
        <f>'Clinical findings and diagnosis'!X104</f>
        <v>0</v>
      </c>
      <c r="I104" s="100"/>
      <c r="J104" s="101"/>
      <c r="K104" s="100"/>
      <c r="L104" s="26" t="b">
        <f t="shared" si="1"/>
        <v>0</v>
      </c>
      <c r="M104" s="100"/>
      <c r="N104" s="100"/>
      <c r="O104" s="100"/>
      <c r="P104" s="100"/>
    </row>
    <row r="105" spans="1:16">
      <c r="A105" s="25">
        <f>Visits!A$16</f>
        <v>0</v>
      </c>
      <c r="B105" s="13"/>
      <c r="C105" s="14"/>
      <c r="D105" s="15">
        <f>Visits!D$16</f>
        <v>0</v>
      </c>
      <c r="E105" s="14"/>
      <c r="F105" s="20" t="s">
        <v>61</v>
      </c>
      <c r="G105" s="2">
        <f>'Clinical findings and diagnosis'!T105</f>
        <v>0</v>
      </c>
      <c r="H105" s="2">
        <f>'Clinical findings and diagnosis'!X105</f>
        <v>0</v>
      </c>
      <c r="I105" s="100"/>
      <c r="J105" s="101"/>
      <c r="K105" s="100"/>
      <c r="L105" s="26" t="b">
        <f t="shared" si="1"/>
        <v>0</v>
      </c>
      <c r="M105" s="100"/>
      <c r="N105" s="100"/>
      <c r="O105" s="100"/>
      <c r="P105" s="100"/>
    </row>
    <row r="106" spans="1:16">
      <c r="A106" s="25">
        <f>Visits!A$16</f>
        <v>0</v>
      </c>
      <c r="B106" s="13"/>
      <c r="C106" s="14"/>
      <c r="D106" s="15">
        <f>Visits!D$16</f>
        <v>0</v>
      </c>
      <c r="E106" s="14"/>
      <c r="F106" s="20" t="s">
        <v>62</v>
      </c>
      <c r="G106" s="2">
        <f>'Clinical findings and diagnosis'!T106</f>
        <v>0</v>
      </c>
      <c r="H106" s="2">
        <f>'Clinical findings and diagnosis'!X106</f>
        <v>0</v>
      </c>
      <c r="I106" s="100"/>
      <c r="J106" s="101"/>
      <c r="K106" s="100"/>
      <c r="L106" s="26" t="b">
        <f t="shared" si="1"/>
        <v>0</v>
      </c>
      <c r="M106" s="100"/>
      <c r="N106" s="100"/>
      <c r="O106" s="100"/>
      <c r="P106" s="100"/>
    </row>
    <row r="107" spans="1:16">
      <c r="A107" s="25">
        <f>Visits!A$16</f>
        <v>0</v>
      </c>
      <c r="B107" s="13"/>
      <c r="C107" s="14"/>
      <c r="D107" s="14"/>
      <c r="E107" s="15">
        <f>Visits!E$16</f>
        <v>0</v>
      </c>
      <c r="F107" s="20" t="s">
        <v>61</v>
      </c>
      <c r="G107" s="2">
        <f>'Clinical findings and diagnosis'!T107</f>
        <v>0</v>
      </c>
      <c r="H107" s="2">
        <f>'Clinical findings and diagnosis'!X107</f>
        <v>0</v>
      </c>
      <c r="I107" s="100"/>
      <c r="J107" s="101"/>
      <c r="K107" s="100"/>
      <c r="L107" s="26" t="b">
        <f t="shared" si="1"/>
        <v>0</v>
      </c>
      <c r="M107" s="100"/>
      <c r="N107" s="100"/>
      <c r="O107" s="100"/>
      <c r="P107" s="100"/>
    </row>
    <row r="108" spans="1:16" s="70" customFormat="1">
      <c r="A108" s="48">
        <f>Visits!A$16</f>
        <v>0</v>
      </c>
      <c r="B108" s="68"/>
      <c r="C108" s="69"/>
      <c r="D108" s="69"/>
      <c r="E108" s="49">
        <f>Visits!E$16</f>
        <v>0</v>
      </c>
      <c r="F108" s="76" t="s">
        <v>62</v>
      </c>
      <c r="G108" s="75">
        <f>'Clinical findings and diagnosis'!T108</f>
        <v>0</v>
      </c>
      <c r="H108" s="75">
        <f>'Clinical findings and diagnosis'!X108</f>
        <v>0</v>
      </c>
      <c r="I108" s="100"/>
      <c r="J108" s="101"/>
      <c r="K108" s="100"/>
      <c r="L108" s="77" t="b">
        <f t="shared" si="1"/>
        <v>0</v>
      </c>
      <c r="M108" s="100"/>
      <c r="N108" s="100"/>
      <c r="O108" s="100"/>
      <c r="P108" s="100"/>
    </row>
    <row r="109" spans="1:16">
      <c r="A109" s="16">
        <f>Visits!A$17</f>
        <v>0</v>
      </c>
      <c r="B109" s="11">
        <f>Visits!B$17</f>
        <v>0</v>
      </c>
      <c r="C109" s="14"/>
      <c r="D109" s="14"/>
      <c r="E109" s="14"/>
      <c r="F109" s="20" t="s">
        <v>61</v>
      </c>
      <c r="G109" s="2">
        <f>'Clinical findings and diagnosis'!T109</f>
        <v>0</v>
      </c>
      <c r="H109" s="2">
        <f>'Clinical findings and diagnosis'!X109</f>
        <v>0</v>
      </c>
      <c r="I109" s="100"/>
      <c r="J109" s="101"/>
      <c r="K109" s="100"/>
      <c r="L109" s="26" t="b">
        <f t="shared" si="1"/>
        <v>0</v>
      </c>
      <c r="M109" s="100"/>
      <c r="N109" s="100"/>
      <c r="O109" s="100"/>
      <c r="P109" s="100"/>
    </row>
    <row r="110" spans="1:16">
      <c r="A110" s="16">
        <f>Visits!A$17</f>
        <v>0</v>
      </c>
      <c r="B110" s="11">
        <f>Visits!B$17</f>
        <v>0</v>
      </c>
      <c r="C110" s="17"/>
      <c r="D110" s="17"/>
      <c r="E110" s="17"/>
      <c r="F110" s="20" t="s">
        <v>62</v>
      </c>
      <c r="G110" s="2">
        <f>'Clinical findings and diagnosis'!T110</f>
        <v>0</v>
      </c>
      <c r="H110" s="2">
        <f>'Clinical findings and diagnosis'!X110</f>
        <v>0</v>
      </c>
      <c r="I110" s="100"/>
      <c r="J110" s="101"/>
      <c r="K110" s="100"/>
      <c r="L110" s="26" t="b">
        <f t="shared" si="1"/>
        <v>0</v>
      </c>
      <c r="M110" s="100"/>
      <c r="N110" s="100"/>
      <c r="O110" s="100"/>
      <c r="P110" s="100"/>
    </row>
    <row r="111" spans="1:16">
      <c r="A111" s="16">
        <f>Visits!A$17</f>
        <v>0</v>
      </c>
      <c r="B111" s="13"/>
      <c r="C111" s="15">
        <f>Visits!C$17</f>
        <v>0</v>
      </c>
      <c r="D111" s="14"/>
      <c r="E111" s="14"/>
      <c r="F111" s="20" t="s">
        <v>61</v>
      </c>
      <c r="G111" s="2">
        <f>'Clinical findings and diagnosis'!T111</f>
        <v>0</v>
      </c>
      <c r="H111" s="2">
        <f>'Clinical findings and diagnosis'!X111</f>
        <v>0</v>
      </c>
      <c r="I111" s="100"/>
      <c r="J111" s="101"/>
      <c r="K111" s="100"/>
      <c r="L111" s="26" t="b">
        <f t="shared" si="1"/>
        <v>0</v>
      </c>
      <c r="M111" s="100"/>
      <c r="N111" s="100"/>
      <c r="O111" s="100"/>
      <c r="P111" s="100"/>
    </row>
    <row r="112" spans="1:16">
      <c r="A112" s="16">
        <f>Visits!A$17</f>
        <v>0</v>
      </c>
      <c r="B112" s="13"/>
      <c r="C112" s="15">
        <f>Visits!C$17</f>
        <v>0</v>
      </c>
      <c r="D112" s="14"/>
      <c r="E112" s="14"/>
      <c r="F112" s="20" t="s">
        <v>62</v>
      </c>
      <c r="G112" s="2">
        <f>'Clinical findings and diagnosis'!T112</f>
        <v>0</v>
      </c>
      <c r="H112" s="2">
        <f>'Clinical findings and diagnosis'!X112</f>
        <v>0</v>
      </c>
      <c r="I112" s="100"/>
      <c r="J112" s="101"/>
      <c r="K112" s="100"/>
      <c r="L112" s="26" t="b">
        <f t="shared" si="1"/>
        <v>0</v>
      </c>
      <c r="M112" s="100"/>
      <c r="N112" s="100"/>
      <c r="O112" s="100"/>
      <c r="P112" s="100"/>
    </row>
    <row r="113" spans="1:16">
      <c r="A113" s="16">
        <f>Visits!A$17</f>
        <v>0</v>
      </c>
      <c r="B113" s="13"/>
      <c r="C113" s="14"/>
      <c r="D113" s="15">
        <f>Visits!D$17</f>
        <v>0</v>
      </c>
      <c r="E113" s="14"/>
      <c r="F113" s="20" t="s">
        <v>61</v>
      </c>
      <c r="G113" s="2">
        <f>'Clinical findings and diagnosis'!T113</f>
        <v>0</v>
      </c>
      <c r="H113" s="2">
        <f>'Clinical findings and diagnosis'!X113</f>
        <v>0</v>
      </c>
      <c r="I113" s="100"/>
      <c r="J113" s="101"/>
      <c r="K113" s="100"/>
      <c r="L113" s="26" t="b">
        <f t="shared" si="1"/>
        <v>0</v>
      </c>
      <c r="M113" s="100"/>
      <c r="N113" s="100"/>
      <c r="O113" s="100"/>
      <c r="P113" s="100"/>
    </row>
    <row r="114" spans="1:16">
      <c r="A114" s="16">
        <f>Visits!A$17</f>
        <v>0</v>
      </c>
      <c r="B114" s="13"/>
      <c r="C114" s="14"/>
      <c r="D114" s="15">
        <f>Visits!D$17</f>
        <v>0</v>
      </c>
      <c r="E114" s="14"/>
      <c r="F114" s="20" t="s">
        <v>62</v>
      </c>
      <c r="G114" s="2">
        <f>'Clinical findings and diagnosis'!T114</f>
        <v>0</v>
      </c>
      <c r="H114" s="2">
        <f>'Clinical findings and diagnosis'!X114</f>
        <v>0</v>
      </c>
      <c r="I114" s="100"/>
      <c r="J114" s="101"/>
      <c r="K114" s="100"/>
      <c r="L114" s="26" t="b">
        <f t="shared" si="1"/>
        <v>0</v>
      </c>
      <c r="M114" s="100"/>
      <c r="N114" s="100"/>
      <c r="O114" s="100"/>
      <c r="P114" s="100"/>
    </row>
    <row r="115" spans="1:16">
      <c r="A115" s="16">
        <f>Visits!A$17</f>
        <v>0</v>
      </c>
      <c r="B115" s="13"/>
      <c r="C115" s="14"/>
      <c r="D115" s="14"/>
      <c r="E115" s="15">
        <f>Visits!E$17</f>
        <v>0</v>
      </c>
      <c r="F115" s="20" t="s">
        <v>61</v>
      </c>
      <c r="G115" s="2">
        <f>'Clinical findings and diagnosis'!T115</f>
        <v>0</v>
      </c>
      <c r="H115" s="2">
        <f>'Clinical findings and diagnosis'!X115</f>
        <v>0</v>
      </c>
      <c r="I115" s="100"/>
      <c r="J115" s="101"/>
      <c r="K115" s="100"/>
      <c r="L115" s="26" t="b">
        <f t="shared" si="1"/>
        <v>0</v>
      </c>
      <c r="M115" s="100"/>
      <c r="N115" s="100"/>
      <c r="O115" s="100"/>
      <c r="P115" s="100"/>
    </row>
    <row r="116" spans="1:16" s="70" customFormat="1">
      <c r="A116" s="56">
        <f>Visits!A$17</f>
        <v>0</v>
      </c>
      <c r="B116" s="68"/>
      <c r="C116" s="69"/>
      <c r="D116" s="69"/>
      <c r="E116" s="49">
        <f>Visits!E$17</f>
        <v>0</v>
      </c>
      <c r="F116" s="76" t="s">
        <v>62</v>
      </c>
      <c r="G116" s="75">
        <f>'Clinical findings and diagnosis'!T116</f>
        <v>0</v>
      </c>
      <c r="H116" s="75">
        <f>'Clinical findings and diagnosis'!X116</f>
        <v>0</v>
      </c>
      <c r="I116" s="100"/>
      <c r="J116" s="101"/>
      <c r="K116" s="100"/>
      <c r="L116" s="77" t="b">
        <f t="shared" si="1"/>
        <v>0</v>
      </c>
      <c r="M116" s="100"/>
      <c r="N116" s="100"/>
      <c r="O116" s="100"/>
      <c r="P116" s="100"/>
    </row>
    <row r="117" spans="1:16">
      <c r="A117" s="25">
        <f>Visits!A$18</f>
        <v>0</v>
      </c>
      <c r="B117" s="11">
        <f>Visits!B$18</f>
        <v>0</v>
      </c>
      <c r="C117" s="14"/>
      <c r="D117" s="14"/>
      <c r="E117" s="14"/>
      <c r="F117" s="20" t="s">
        <v>61</v>
      </c>
      <c r="G117" s="2">
        <f>'Clinical findings and diagnosis'!T117</f>
        <v>0</v>
      </c>
      <c r="H117" s="2">
        <f>'Clinical findings and diagnosis'!X117</f>
        <v>0</v>
      </c>
      <c r="I117" s="100"/>
      <c r="J117" s="101"/>
      <c r="K117" s="100"/>
      <c r="L117" s="26" t="b">
        <f t="shared" si="1"/>
        <v>0</v>
      </c>
      <c r="M117" s="100"/>
      <c r="N117" s="100"/>
      <c r="O117" s="100"/>
      <c r="P117" s="100"/>
    </row>
    <row r="118" spans="1:16">
      <c r="A118" s="25">
        <f>Visits!A$18</f>
        <v>0</v>
      </c>
      <c r="B118" s="11">
        <f>Visits!B$18</f>
        <v>0</v>
      </c>
      <c r="C118" s="17"/>
      <c r="D118" s="17"/>
      <c r="E118" s="17"/>
      <c r="F118" s="20" t="s">
        <v>62</v>
      </c>
      <c r="G118" s="2">
        <f>'Clinical findings and diagnosis'!T118</f>
        <v>0</v>
      </c>
      <c r="H118" s="2">
        <f>'Clinical findings and diagnosis'!X118</f>
        <v>0</v>
      </c>
      <c r="I118" s="100"/>
      <c r="J118" s="101"/>
      <c r="K118" s="100"/>
      <c r="L118" s="26" t="b">
        <f t="shared" si="1"/>
        <v>0</v>
      </c>
      <c r="M118" s="100"/>
      <c r="N118" s="100"/>
      <c r="O118" s="100"/>
      <c r="P118" s="100"/>
    </row>
    <row r="119" spans="1:16">
      <c r="A119" s="25">
        <f>Visits!A$18</f>
        <v>0</v>
      </c>
      <c r="B119" s="13"/>
      <c r="C119" s="15">
        <f>Visits!C$18</f>
        <v>0</v>
      </c>
      <c r="D119" s="14"/>
      <c r="E119" s="14"/>
      <c r="F119" s="20" t="s">
        <v>61</v>
      </c>
      <c r="G119" s="2">
        <f>'Clinical findings and diagnosis'!T119</f>
        <v>0</v>
      </c>
      <c r="H119" s="2">
        <f>'Clinical findings and diagnosis'!X119</f>
        <v>0</v>
      </c>
      <c r="I119" s="100"/>
      <c r="J119" s="101"/>
      <c r="K119" s="100"/>
      <c r="L119" s="26" t="b">
        <f t="shared" si="1"/>
        <v>0</v>
      </c>
      <c r="M119" s="100"/>
      <c r="N119" s="100"/>
      <c r="O119" s="100"/>
      <c r="P119" s="100"/>
    </row>
    <row r="120" spans="1:16">
      <c r="A120" s="25">
        <f>Visits!A$18</f>
        <v>0</v>
      </c>
      <c r="B120" s="13"/>
      <c r="C120" s="15">
        <f>Visits!C$18</f>
        <v>0</v>
      </c>
      <c r="D120" s="14"/>
      <c r="E120" s="14"/>
      <c r="F120" s="20" t="s">
        <v>62</v>
      </c>
      <c r="G120" s="2">
        <f>'Clinical findings and diagnosis'!T120</f>
        <v>0</v>
      </c>
      <c r="H120" s="2">
        <f>'Clinical findings and diagnosis'!X120</f>
        <v>0</v>
      </c>
      <c r="I120" s="100"/>
      <c r="J120" s="101"/>
      <c r="K120" s="100"/>
      <c r="L120" s="26" t="b">
        <f t="shared" si="1"/>
        <v>0</v>
      </c>
      <c r="M120" s="100"/>
      <c r="N120" s="100"/>
      <c r="O120" s="100"/>
      <c r="P120" s="100"/>
    </row>
    <row r="121" spans="1:16">
      <c r="A121" s="25">
        <f>Visits!A$18</f>
        <v>0</v>
      </c>
      <c r="B121" s="13"/>
      <c r="C121" s="14"/>
      <c r="D121" s="15">
        <f>Visits!D$18</f>
        <v>0</v>
      </c>
      <c r="E121" s="14"/>
      <c r="F121" s="20" t="s">
        <v>61</v>
      </c>
      <c r="G121" s="2">
        <f>'Clinical findings and diagnosis'!T121</f>
        <v>0</v>
      </c>
      <c r="H121" s="2">
        <f>'Clinical findings and diagnosis'!X121</f>
        <v>0</v>
      </c>
      <c r="I121" s="100"/>
      <c r="J121" s="101"/>
      <c r="K121" s="100"/>
      <c r="L121" s="26" t="b">
        <f t="shared" si="1"/>
        <v>0</v>
      </c>
      <c r="M121" s="100"/>
      <c r="N121" s="100"/>
      <c r="O121" s="100"/>
      <c r="P121" s="100"/>
    </row>
    <row r="122" spans="1:16">
      <c r="A122" s="25">
        <f>Visits!A$18</f>
        <v>0</v>
      </c>
      <c r="B122" s="13"/>
      <c r="C122" s="14"/>
      <c r="D122" s="15">
        <f>Visits!D$18</f>
        <v>0</v>
      </c>
      <c r="E122" s="14"/>
      <c r="F122" s="20" t="s">
        <v>62</v>
      </c>
      <c r="G122" s="2">
        <f>'Clinical findings and diagnosis'!T122</f>
        <v>0</v>
      </c>
      <c r="H122" s="2">
        <f>'Clinical findings and diagnosis'!X122</f>
        <v>0</v>
      </c>
      <c r="I122" s="100"/>
      <c r="J122" s="101"/>
      <c r="K122" s="100"/>
      <c r="L122" s="26" t="b">
        <f t="shared" si="1"/>
        <v>0</v>
      </c>
      <c r="M122" s="100"/>
      <c r="N122" s="100"/>
      <c r="O122" s="100"/>
      <c r="P122" s="100"/>
    </row>
    <row r="123" spans="1:16">
      <c r="A123" s="25">
        <f>Visits!A$18</f>
        <v>0</v>
      </c>
      <c r="B123" s="13"/>
      <c r="C123" s="14"/>
      <c r="D123" s="14"/>
      <c r="E123" s="15">
        <f>Visits!E$18</f>
        <v>0</v>
      </c>
      <c r="F123" s="20" t="s">
        <v>61</v>
      </c>
      <c r="G123" s="2">
        <f>'Clinical findings and diagnosis'!T123</f>
        <v>0</v>
      </c>
      <c r="H123" s="2">
        <f>'Clinical findings and diagnosis'!X123</f>
        <v>0</v>
      </c>
      <c r="I123" s="100"/>
      <c r="J123" s="101"/>
      <c r="K123" s="100"/>
      <c r="L123" s="26" t="b">
        <f t="shared" si="1"/>
        <v>0</v>
      </c>
      <c r="M123" s="100"/>
      <c r="N123" s="100"/>
      <c r="O123" s="100"/>
      <c r="P123" s="100"/>
    </row>
    <row r="124" spans="1:16" s="70" customFormat="1">
      <c r="A124" s="48">
        <f>Visits!A$18</f>
        <v>0</v>
      </c>
      <c r="B124" s="68"/>
      <c r="C124" s="69"/>
      <c r="D124" s="69"/>
      <c r="E124" s="49">
        <f>Visits!E$18</f>
        <v>0</v>
      </c>
      <c r="F124" s="76" t="s">
        <v>62</v>
      </c>
      <c r="G124" s="75">
        <f>'Clinical findings and diagnosis'!T124</f>
        <v>0</v>
      </c>
      <c r="H124" s="75">
        <f>'Clinical findings and diagnosis'!X124</f>
        <v>0</v>
      </c>
      <c r="I124" s="100"/>
      <c r="J124" s="101"/>
      <c r="K124" s="100"/>
      <c r="L124" s="77" t="b">
        <f t="shared" si="1"/>
        <v>0</v>
      </c>
      <c r="M124" s="100"/>
      <c r="N124" s="100"/>
      <c r="O124" s="100"/>
      <c r="P124" s="100"/>
    </row>
    <row r="125" spans="1:16">
      <c r="A125" s="16">
        <f>Visits!A$19</f>
        <v>0</v>
      </c>
      <c r="B125" s="11">
        <f>Visits!B$19</f>
        <v>0</v>
      </c>
      <c r="C125" s="14"/>
      <c r="D125" s="14"/>
      <c r="E125" s="14"/>
      <c r="F125" s="20" t="s">
        <v>61</v>
      </c>
      <c r="G125" s="2">
        <f>'Clinical findings and diagnosis'!T125</f>
        <v>0</v>
      </c>
      <c r="H125" s="2">
        <f>'Clinical findings and diagnosis'!X125</f>
        <v>0</v>
      </c>
      <c r="I125" s="100"/>
      <c r="J125" s="101"/>
      <c r="K125" s="100"/>
      <c r="L125" s="26" t="b">
        <f t="shared" si="1"/>
        <v>0</v>
      </c>
      <c r="M125" s="100"/>
      <c r="N125" s="100"/>
      <c r="O125" s="100"/>
      <c r="P125" s="100"/>
    </row>
    <row r="126" spans="1:16">
      <c r="A126" s="16">
        <f>Visits!A$19</f>
        <v>0</v>
      </c>
      <c r="B126" s="11">
        <f>Visits!B$19</f>
        <v>0</v>
      </c>
      <c r="C126" s="17"/>
      <c r="D126" s="17"/>
      <c r="E126" s="17"/>
      <c r="F126" s="20" t="s">
        <v>62</v>
      </c>
      <c r="G126" s="2">
        <f>'Clinical findings and diagnosis'!T126</f>
        <v>0</v>
      </c>
      <c r="H126" s="2">
        <f>'Clinical findings and diagnosis'!X126</f>
        <v>0</v>
      </c>
      <c r="I126" s="100"/>
      <c r="J126" s="101"/>
      <c r="K126" s="100"/>
      <c r="L126" s="26" t="b">
        <f t="shared" si="1"/>
        <v>0</v>
      </c>
      <c r="M126" s="100"/>
      <c r="N126" s="100"/>
      <c r="O126" s="100"/>
      <c r="P126" s="100"/>
    </row>
    <row r="127" spans="1:16">
      <c r="A127" s="16">
        <f>Visits!A$19</f>
        <v>0</v>
      </c>
      <c r="B127" s="13"/>
      <c r="C127" s="15">
        <f>Visits!C$19</f>
        <v>0</v>
      </c>
      <c r="D127" s="14"/>
      <c r="E127" s="14"/>
      <c r="F127" s="20" t="s">
        <v>61</v>
      </c>
      <c r="G127" s="2">
        <f>'Clinical findings and diagnosis'!T127</f>
        <v>0</v>
      </c>
      <c r="H127" s="2">
        <f>'Clinical findings and diagnosis'!X127</f>
        <v>0</v>
      </c>
      <c r="I127" s="100"/>
      <c r="J127" s="101"/>
      <c r="K127" s="100"/>
      <c r="L127" s="26" t="b">
        <f t="shared" si="1"/>
        <v>0</v>
      </c>
      <c r="M127" s="100"/>
      <c r="N127" s="100"/>
      <c r="O127" s="100"/>
      <c r="P127" s="100"/>
    </row>
    <row r="128" spans="1:16">
      <c r="A128" s="16">
        <f>Visits!A$19</f>
        <v>0</v>
      </c>
      <c r="B128" s="13"/>
      <c r="C128" s="15">
        <f>Visits!C$19</f>
        <v>0</v>
      </c>
      <c r="D128" s="14"/>
      <c r="E128" s="14"/>
      <c r="F128" s="20" t="s">
        <v>62</v>
      </c>
      <c r="G128" s="2">
        <f>'Clinical findings and diagnosis'!T128</f>
        <v>0</v>
      </c>
      <c r="H128" s="2">
        <f>'Clinical findings and diagnosis'!X128</f>
        <v>0</v>
      </c>
      <c r="I128" s="100"/>
      <c r="J128" s="101"/>
      <c r="K128" s="100"/>
      <c r="L128" s="26" t="b">
        <f t="shared" si="1"/>
        <v>0</v>
      </c>
      <c r="M128" s="100"/>
      <c r="N128" s="100"/>
      <c r="O128" s="100"/>
      <c r="P128" s="100"/>
    </row>
    <row r="129" spans="1:16">
      <c r="A129" s="16">
        <f>Visits!A$19</f>
        <v>0</v>
      </c>
      <c r="B129" s="13"/>
      <c r="C129" s="14"/>
      <c r="D129" s="15">
        <f>Visits!D$19</f>
        <v>0</v>
      </c>
      <c r="E129" s="14"/>
      <c r="F129" s="20" t="s">
        <v>61</v>
      </c>
      <c r="G129" s="2">
        <f>'Clinical findings and diagnosis'!T129</f>
        <v>0</v>
      </c>
      <c r="H129" s="2">
        <f>'Clinical findings and diagnosis'!X129</f>
        <v>0</v>
      </c>
      <c r="I129" s="100"/>
      <c r="J129" s="101"/>
      <c r="K129" s="100"/>
      <c r="L129" s="26" t="b">
        <f t="shared" si="1"/>
        <v>0</v>
      </c>
      <c r="M129" s="100"/>
      <c r="N129" s="100"/>
      <c r="O129" s="100"/>
      <c r="P129" s="100"/>
    </row>
    <row r="130" spans="1:16">
      <c r="A130" s="16">
        <f>Visits!A$19</f>
        <v>0</v>
      </c>
      <c r="B130" s="13"/>
      <c r="C130" s="14"/>
      <c r="D130" s="15">
        <f>Visits!D$19</f>
        <v>0</v>
      </c>
      <c r="E130" s="14"/>
      <c r="F130" s="20" t="s">
        <v>62</v>
      </c>
      <c r="G130" s="2">
        <f>'Clinical findings and diagnosis'!T130</f>
        <v>0</v>
      </c>
      <c r="H130" s="2">
        <f>'Clinical findings and diagnosis'!X130</f>
        <v>0</v>
      </c>
      <c r="I130" s="100"/>
      <c r="J130" s="101"/>
      <c r="K130" s="100"/>
      <c r="L130" s="26" t="b">
        <f t="shared" si="1"/>
        <v>0</v>
      </c>
      <c r="M130" s="100"/>
      <c r="N130" s="100"/>
      <c r="O130" s="100"/>
      <c r="P130" s="100"/>
    </row>
    <row r="131" spans="1:16">
      <c r="A131" s="16">
        <f>Visits!A$19</f>
        <v>0</v>
      </c>
      <c r="B131" s="13"/>
      <c r="C131" s="14"/>
      <c r="D131" s="14"/>
      <c r="E131" s="15">
        <f>Visits!E$19</f>
        <v>0</v>
      </c>
      <c r="F131" s="20" t="s">
        <v>61</v>
      </c>
      <c r="G131" s="2">
        <f>'Clinical findings and diagnosis'!T131</f>
        <v>0</v>
      </c>
      <c r="H131" s="2">
        <f>'Clinical findings and diagnosis'!X131</f>
        <v>0</v>
      </c>
      <c r="I131" s="100"/>
      <c r="J131" s="101"/>
      <c r="K131" s="100"/>
      <c r="L131" s="26" t="b">
        <f t="shared" si="1"/>
        <v>0</v>
      </c>
      <c r="M131" s="100"/>
      <c r="N131" s="100"/>
      <c r="O131" s="100"/>
      <c r="P131" s="100"/>
    </row>
    <row r="132" spans="1:16" s="70" customFormat="1">
      <c r="A132" s="56">
        <f>Visits!A$19</f>
        <v>0</v>
      </c>
      <c r="B132" s="68"/>
      <c r="C132" s="69"/>
      <c r="D132" s="69"/>
      <c r="E132" s="49">
        <f>Visits!E$19</f>
        <v>0</v>
      </c>
      <c r="F132" s="76" t="s">
        <v>62</v>
      </c>
      <c r="G132" s="75">
        <f>'Clinical findings and diagnosis'!T132</f>
        <v>0</v>
      </c>
      <c r="H132" s="75">
        <f>'Clinical findings and diagnosis'!X132</f>
        <v>0</v>
      </c>
      <c r="I132" s="100"/>
      <c r="J132" s="101"/>
      <c r="K132" s="100"/>
      <c r="L132" s="77" t="b">
        <f t="shared" si="1"/>
        <v>0</v>
      </c>
      <c r="M132" s="100"/>
      <c r="N132" s="100"/>
      <c r="O132" s="100"/>
      <c r="P132" s="100"/>
    </row>
    <row r="133" spans="1:16">
      <c r="A133" s="25">
        <f>Visits!A$20</f>
        <v>0</v>
      </c>
      <c r="B133" s="11">
        <f>Visits!B$20</f>
        <v>0</v>
      </c>
      <c r="C133" s="14"/>
      <c r="D133" s="14"/>
      <c r="E133" s="14"/>
      <c r="F133" s="20" t="s">
        <v>61</v>
      </c>
      <c r="G133" s="2">
        <f>'Clinical findings and diagnosis'!T133</f>
        <v>0</v>
      </c>
      <c r="H133" s="2">
        <f>'Clinical findings and diagnosis'!X133</f>
        <v>0</v>
      </c>
      <c r="I133" s="100"/>
      <c r="J133" s="101"/>
      <c r="K133" s="100"/>
      <c r="L133" s="26" t="b">
        <f t="shared" si="1"/>
        <v>0</v>
      </c>
      <c r="M133" s="100"/>
      <c r="N133" s="100"/>
      <c r="O133" s="100"/>
      <c r="P133" s="100"/>
    </row>
    <row r="134" spans="1:16">
      <c r="A134" s="25">
        <f>Visits!A$20</f>
        <v>0</v>
      </c>
      <c r="B134" s="11">
        <f>Visits!B$20</f>
        <v>0</v>
      </c>
      <c r="C134" s="17"/>
      <c r="D134" s="17"/>
      <c r="E134" s="17"/>
      <c r="F134" s="20" t="s">
        <v>62</v>
      </c>
      <c r="G134" s="2">
        <f>'Clinical findings and diagnosis'!T134</f>
        <v>0</v>
      </c>
      <c r="H134" s="2">
        <f>'Clinical findings and diagnosis'!X134</f>
        <v>0</v>
      </c>
      <c r="I134" s="100"/>
      <c r="J134" s="101"/>
      <c r="K134" s="100"/>
      <c r="L134" s="26" t="b">
        <f t="shared" si="1"/>
        <v>0</v>
      </c>
      <c r="M134" s="100"/>
      <c r="N134" s="100"/>
      <c r="O134" s="100"/>
      <c r="P134" s="100"/>
    </row>
    <row r="135" spans="1:16">
      <c r="A135" s="25">
        <f>Visits!A$20</f>
        <v>0</v>
      </c>
      <c r="B135" s="13"/>
      <c r="C135" s="15">
        <f>Visits!C$20</f>
        <v>0</v>
      </c>
      <c r="D135" s="14"/>
      <c r="E135" s="14"/>
      <c r="F135" s="20" t="s">
        <v>61</v>
      </c>
      <c r="G135" s="2">
        <f>'Clinical findings and diagnosis'!T135</f>
        <v>0</v>
      </c>
      <c r="H135" s="2">
        <f>'Clinical findings and diagnosis'!X135</f>
        <v>0</v>
      </c>
      <c r="I135" s="100"/>
      <c r="J135" s="101"/>
      <c r="K135" s="100"/>
      <c r="L135" s="26" t="b">
        <f t="shared" ref="L135:L198" si="2">IF(H135="Yes","Ophthalmology referral",IF(G135="Moderate NPDR","Review 3-6 months, or routine ophthalmology referral",IF(G135="Minimal NPDR","Review 6-12 months taking into account proximity of any MAs to the macula",IF(G135="No apparent DR","Review 2 yearly if no risk factors, or annually if one or more risk factors present",IF(G135="Mild NPDR","Review 3-6 months, or routine ophthalmology referral",IF(G135="Severe NPDR","Ophthalmology referral",IF(G135="PDR","Urgent ophthalmology referral, within 4 weeks")))))))</f>
        <v>0</v>
      </c>
      <c r="M135" s="100"/>
      <c r="N135" s="100"/>
      <c r="O135" s="100"/>
      <c r="P135" s="100"/>
    </row>
    <row r="136" spans="1:16">
      <c r="A136" s="25">
        <f>Visits!A$20</f>
        <v>0</v>
      </c>
      <c r="B136" s="13"/>
      <c r="C136" s="15">
        <f>Visits!C$20</f>
        <v>0</v>
      </c>
      <c r="D136" s="14"/>
      <c r="E136" s="14"/>
      <c r="F136" s="20" t="s">
        <v>62</v>
      </c>
      <c r="G136" s="2">
        <f>'Clinical findings and diagnosis'!T136</f>
        <v>0</v>
      </c>
      <c r="H136" s="2">
        <f>'Clinical findings and diagnosis'!X136</f>
        <v>0</v>
      </c>
      <c r="I136" s="100"/>
      <c r="J136" s="101"/>
      <c r="K136" s="100"/>
      <c r="L136" s="26" t="b">
        <f t="shared" si="2"/>
        <v>0</v>
      </c>
      <c r="M136" s="100"/>
      <c r="N136" s="100"/>
      <c r="O136" s="100"/>
      <c r="P136" s="100"/>
    </row>
    <row r="137" spans="1:16">
      <c r="A137" s="25">
        <f>Visits!A$20</f>
        <v>0</v>
      </c>
      <c r="B137" s="13"/>
      <c r="C137" s="14"/>
      <c r="D137" s="15">
        <f>Visits!D$20</f>
        <v>0</v>
      </c>
      <c r="E137" s="14"/>
      <c r="F137" s="20" t="s">
        <v>61</v>
      </c>
      <c r="G137" s="2">
        <f>'Clinical findings and diagnosis'!T137</f>
        <v>0</v>
      </c>
      <c r="H137" s="2">
        <f>'Clinical findings and diagnosis'!X137</f>
        <v>0</v>
      </c>
      <c r="I137" s="100"/>
      <c r="J137" s="101"/>
      <c r="K137" s="100"/>
      <c r="L137" s="26" t="b">
        <f t="shared" si="2"/>
        <v>0</v>
      </c>
      <c r="M137" s="100"/>
      <c r="N137" s="100"/>
      <c r="O137" s="100"/>
      <c r="P137" s="100"/>
    </row>
    <row r="138" spans="1:16">
      <c r="A138" s="25">
        <f>Visits!A$20</f>
        <v>0</v>
      </c>
      <c r="B138" s="13"/>
      <c r="C138" s="14"/>
      <c r="D138" s="15">
        <f>Visits!D$20</f>
        <v>0</v>
      </c>
      <c r="E138" s="14"/>
      <c r="F138" s="20" t="s">
        <v>62</v>
      </c>
      <c r="G138" s="2">
        <f>'Clinical findings and diagnosis'!T138</f>
        <v>0</v>
      </c>
      <c r="H138" s="2">
        <f>'Clinical findings and diagnosis'!X138</f>
        <v>0</v>
      </c>
      <c r="I138" s="100"/>
      <c r="J138" s="101"/>
      <c r="K138" s="100"/>
      <c r="L138" s="26" t="b">
        <f t="shared" si="2"/>
        <v>0</v>
      </c>
      <c r="M138" s="100"/>
      <c r="N138" s="100"/>
      <c r="O138" s="100"/>
      <c r="P138" s="100"/>
    </row>
    <row r="139" spans="1:16">
      <c r="A139" s="25">
        <f>Visits!A$20</f>
        <v>0</v>
      </c>
      <c r="B139" s="13"/>
      <c r="C139" s="14"/>
      <c r="D139" s="14"/>
      <c r="E139" s="15">
        <f>Visits!E$20</f>
        <v>0</v>
      </c>
      <c r="F139" s="20" t="s">
        <v>61</v>
      </c>
      <c r="G139" s="2">
        <f>'Clinical findings and diagnosis'!T139</f>
        <v>0</v>
      </c>
      <c r="H139" s="2">
        <f>'Clinical findings and diagnosis'!X139</f>
        <v>0</v>
      </c>
      <c r="I139" s="100"/>
      <c r="J139" s="101"/>
      <c r="K139" s="100"/>
      <c r="L139" s="26" t="b">
        <f t="shared" si="2"/>
        <v>0</v>
      </c>
      <c r="M139" s="100"/>
      <c r="N139" s="100"/>
      <c r="O139" s="100"/>
      <c r="P139" s="100"/>
    </row>
    <row r="140" spans="1:16" s="70" customFormat="1">
      <c r="A140" s="48">
        <f>Visits!A$20</f>
        <v>0</v>
      </c>
      <c r="B140" s="68"/>
      <c r="C140" s="69"/>
      <c r="D140" s="69"/>
      <c r="E140" s="49">
        <f>Visits!E$20</f>
        <v>0</v>
      </c>
      <c r="F140" s="76" t="s">
        <v>62</v>
      </c>
      <c r="G140" s="75">
        <f>'Clinical findings and diagnosis'!T140</f>
        <v>0</v>
      </c>
      <c r="H140" s="75">
        <f>'Clinical findings and diagnosis'!X140</f>
        <v>0</v>
      </c>
      <c r="I140" s="100"/>
      <c r="J140" s="101"/>
      <c r="K140" s="100"/>
      <c r="L140" s="77" t="b">
        <f t="shared" si="2"/>
        <v>0</v>
      </c>
      <c r="M140" s="100"/>
      <c r="N140" s="100"/>
      <c r="O140" s="100"/>
      <c r="P140" s="100"/>
    </row>
    <row r="141" spans="1:16">
      <c r="A141" s="16">
        <f>Visits!A$21</f>
        <v>0</v>
      </c>
      <c r="B141" s="11">
        <f>Visits!B$21</f>
        <v>0</v>
      </c>
      <c r="C141" s="14"/>
      <c r="D141" s="14"/>
      <c r="E141" s="14"/>
      <c r="F141" s="20" t="s">
        <v>61</v>
      </c>
      <c r="G141" s="2">
        <f>'Clinical findings and diagnosis'!T141</f>
        <v>0</v>
      </c>
      <c r="H141" s="2">
        <f>'Clinical findings and diagnosis'!X141</f>
        <v>0</v>
      </c>
      <c r="I141" s="100"/>
      <c r="J141" s="101"/>
      <c r="K141" s="100"/>
      <c r="L141" s="26" t="b">
        <f t="shared" si="2"/>
        <v>0</v>
      </c>
      <c r="M141" s="100"/>
      <c r="N141" s="100"/>
      <c r="O141" s="100"/>
      <c r="P141" s="100"/>
    </row>
    <row r="142" spans="1:16">
      <c r="A142" s="16">
        <f>Visits!A$21</f>
        <v>0</v>
      </c>
      <c r="B142" s="11">
        <f>Visits!B$21</f>
        <v>0</v>
      </c>
      <c r="C142" s="17"/>
      <c r="D142" s="17"/>
      <c r="E142" s="17"/>
      <c r="F142" s="20" t="s">
        <v>62</v>
      </c>
      <c r="G142" s="2">
        <f>'Clinical findings and diagnosis'!T142</f>
        <v>0</v>
      </c>
      <c r="H142" s="2">
        <f>'Clinical findings and diagnosis'!X142</f>
        <v>0</v>
      </c>
      <c r="I142" s="100"/>
      <c r="J142" s="101"/>
      <c r="K142" s="100"/>
      <c r="L142" s="26" t="b">
        <f t="shared" si="2"/>
        <v>0</v>
      </c>
      <c r="M142" s="100"/>
      <c r="N142" s="100"/>
      <c r="O142" s="100"/>
      <c r="P142" s="100"/>
    </row>
    <row r="143" spans="1:16">
      <c r="A143" s="16">
        <f>Visits!A$21</f>
        <v>0</v>
      </c>
      <c r="B143" s="13"/>
      <c r="C143" s="15">
        <f>Visits!C$21</f>
        <v>0</v>
      </c>
      <c r="D143" s="14"/>
      <c r="E143" s="14"/>
      <c r="F143" s="20" t="s">
        <v>61</v>
      </c>
      <c r="G143" s="2">
        <f>'Clinical findings and diagnosis'!T143</f>
        <v>0</v>
      </c>
      <c r="H143" s="2">
        <f>'Clinical findings and diagnosis'!X143</f>
        <v>0</v>
      </c>
      <c r="I143" s="100"/>
      <c r="J143" s="101"/>
      <c r="K143" s="100"/>
      <c r="L143" s="26" t="b">
        <f t="shared" si="2"/>
        <v>0</v>
      </c>
      <c r="M143" s="100"/>
      <c r="N143" s="100"/>
      <c r="O143" s="100"/>
      <c r="P143" s="100"/>
    </row>
    <row r="144" spans="1:16">
      <c r="A144" s="16">
        <f>Visits!A$21</f>
        <v>0</v>
      </c>
      <c r="B144" s="13"/>
      <c r="C144" s="15">
        <f>Visits!C$21</f>
        <v>0</v>
      </c>
      <c r="D144" s="14"/>
      <c r="E144" s="14"/>
      <c r="F144" s="20" t="s">
        <v>62</v>
      </c>
      <c r="G144" s="2">
        <f>'Clinical findings and diagnosis'!T144</f>
        <v>0</v>
      </c>
      <c r="H144" s="2">
        <f>'Clinical findings and diagnosis'!X144</f>
        <v>0</v>
      </c>
      <c r="I144" s="100"/>
      <c r="J144" s="101"/>
      <c r="K144" s="100"/>
      <c r="L144" s="26" t="b">
        <f t="shared" si="2"/>
        <v>0</v>
      </c>
      <c r="M144" s="100"/>
      <c r="N144" s="100"/>
      <c r="O144" s="100"/>
      <c r="P144" s="100"/>
    </row>
    <row r="145" spans="1:16">
      <c r="A145" s="16">
        <f>Visits!A$21</f>
        <v>0</v>
      </c>
      <c r="B145" s="13"/>
      <c r="C145" s="14"/>
      <c r="D145" s="15">
        <f>Visits!D$21</f>
        <v>0</v>
      </c>
      <c r="E145" s="14"/>
      <c r="F145" s="20" t="s">
        <v>61</v>
      </c>
      <c r="G145" s="2">
        <f>'Clinical findings and diagnosis'!T145</f>
        <v>0</v>
      </c>
      <c r="H145" s="2">
        <f>'Clinical findings and diagnosis'!X145</f>
        <v>0</v>
      </c>
      <c r="I145" s="100"/>
      <c r="J145" s="101"/>
      <c r="K145" s="100"/>
      <c r="L145" s="26" t="b">
        <f t="shared" si="2"/>
        <v>0</v>
      </c>
      <c r="M145" s="100"/>
      <c r="N145" s="100"/>
      <c r="O145" s="100"/>
      <c r="P145" s="100"/>
    </row>
    <row r="146" spans="1:16">
      <c r="A146" s="16">
        <f>Visits!A$21</f>
        <v>0</v>
      </c>
      <c r="B146" s="13"/>
      <c r="C146" s="14"/>
      <c r="D146" s="15">
        <f>Visits!D$21</f>
        <v>0</v>
      </c>
      <c r="E146" s="14"/>
      <c r="F146" s="20" t="s">
        <v>62</v>
      </c>
      <c r="G146" s="2">
        <f>'Clinical findings and diagnosis'!T146</f>
        <v>0</v>
      </c>
      <c r="H146" s="2">
        <f>'Clinical findings and diagnosis'!X146</f>
        <v>0</v>
      </c>
      <c r="I146" s="100"/>
      <c r="J146" s="101"/>
      <c r="K146" s="100"/>
      <c r="L146" s="26" t="b">
        <f t="shared" si="2"/>
        <v>0</v>
      </c>
      <c r="M146" s="100"/>
      <c r="N146" s="100"/>
      <c r="O146" s="100"/>
      <c r="P146" s="100"/>
    </row>
    <row r="147" spans="1:16">
      <c r="A147" s="16">
        <f>Visits!A$21</f>
        <v>0</v>
      </c>
      <c r="B147" s="13"/>
      <c r="C147" s="14"/>
      <c r="D147" s="14"/>
      <c r="E147" s="15">
        <f>Visits!E$21</f>
        <v>0</v>
      </c>
      <c r="F147" s="20" t="s">
        <v>61</v>
      </c>
      <c r="G147" s="2">
        <f>'Clinical findings and diagnosis'!T147</f>
        <v>0</v>
      </c>
      <c r="H147" s="2">
        <f>'Clinical findings and diagnosis'!X147</f>
        <v>0</v>
      </c>
      <c r="I147" s="100"/>
      <c r="J147" s="101"/>
      <c r="K147" s="100"/>
      <c r="L147" s="26" t="b">
        <f t="shared" si="2"/>
        <v>0</v>
      </c>
      <c r="M147" s="100"/>
      <c r="N147" s="100"/>
      <c r="O147" s="100"/>
      <c r="P147" s="100"/>
    </row>
    <row r="148" spans="1:16" s="70" customFormat="1">
      <c r="A148" s="56">
        <f>Visits!A$21</f>
        <v>0</v>
      </c>
      <c r="B148" s="68"/>
      <c r="C148" s="69"/>
      <c r="D148" s="69"/>
      <c r="E148" s="49">
        <f>Visits!E$21</f>
        <v>0</v>
      </c>
      <c r="F148" s="76" t="s">
        <v>62</v>
      </c>
      <c r="G148" s="75">
        <f>'Clinical findings and diagnosis'!T148</f>
        <v>0</v>
      </c>
      <c r="H148" s="75">
        <f>'Clinical findings and diagnosis'!X148</f>
        <v>0</v>
      </c>
      <c r="I148" s="100"/>
      <c r="J148" s="101"/>
      <c r="K148" s="100"/>
      <c r="L148" s="77" t="b">
        <f t="shared" si="2"/>
        <v>0</v>
      </c>
      <c r="M148" s="100"/>
      <c r="N148" s="100"/>
      <c r="O148" s="100"/>
      <c r="P148" s="100"/>
    </row>
    <row r="149" spans="1:16">
      <c r="A149" s="25">
        <f>Visits!A$22</f>
        <v>0</v>
      </c>
      <c r="B149" s="11">
        <f>Visits!B$22</f>
        <v>0</v>
      </c>
      <c r="C149" s="14"/>
      <c r="D149" s="14"/>
      <c r="E149" s="14"/>
      <c r="F149" s="20" t="s">
        <v>61</v>
      </c>
      <c r="G149" s="2">
        <f>'Clinical findings and diagnosis'!T149</f>
        <v>0</v>
      </c>
      <c r="H149" s="2">
        <f>'Clinical findings and diagnosis'!X149</f>
        <v>0</v>
      </c>
      <c r="I149" s="100"/>
      <c r="J149" s="101"/>
      <c r="K149" s="100"/>
      <c r="L149" s="26" t="b">
        <f t="shared" si="2"/>
        <v>0</v>
      </c>
      <c r="M149" s="100"/>
      <c r="N149" s="100"/>
      <c r="O149" s="100"/>
      <c r="P149" s="100"/>
    </row>
    <row r="150" spans="1:16">
      <c r="A150" s="25">
        <f>Visits!A$22</f>
        <v>0</v>
      </c>
      <c r="B150" s="11">
        <f>Visits!B$22</f>
        <v>0</v>
      </c>
      <c r="C150" s="17"/>
      <c r="D150" s="17"/>
      <c r="E150" s="17"/>
      <c r="F150" s="20" t="s">
        <v>62</v>
      </c>
      <c r="G150" s="2">
        <f>'Clinical findings and diagnosis'!T150</f>
        <v>0</v>
      </c>
      <c r="H150" s="2">
        <f>'Clinical findings and diagnosis'!X150</f>
        <v>0</v>
      </c>
      <c r="I150" s="100"/>
      <c r="J150" s="101"/>
      <c r="K150" s="100"/>
      <c r="L150" s="26" t="b">
        <f t="shared" si="2"/>
        <v>0</v>
      </c>
      <c r="M150" s="100"/>
      <c r="N150" s="100"/>
      <c r="O150" s="100"/>
      <c r="P150" s="100"/>
    </row>
    <row r="151" spans="1:16">
      <c r="A151" s="25">
        <f>Visits!A$22</f>
        <v>0</v>
      </c>
      <c r="B151" s="13"/>
      <c r="C151" s="15">
        <f>Visits!C$22</f>
        <v>0</v>
      </c>
      <c r="D151" s="14"/>
      <c r="E151" s="14"/>
      <c r="F151" s="20" t="s">
        <v>61</v>
      </c>
      <c r="G151" s="2">
        <f>'Clinical findings and diagnosis'!T151</f>
        <v>0</v>
      </c>
      <c r="H151" s="2">
        <f>'Clinical findings and diagnosis'!X151</f>
        <v>0</v>
      </c>
      <c r="I151" s="100"/>
      <c r="J151" s="101"/>
      <c r="K151" s="100"/>
      <c r="L151" s="26" t="b">
        <f t="shared" si="2"/>
        <v>0</v>
      </c>
      <c r="M151" s="100"/>
      <c r="N151" s="100"/>
      <c r="O151" s="100"/>
      <c r="P151" s="100"/>
    </row>
    <row r="152" spans="1:16">
      <c r="A152" s="25">
        <f>Visits!A$22</f>
        <v>0</v>
      </c>
      <c r="B152" s="13"/>
      <c r="C152" s="15">
        <f>Visits!C$22</f>
        <v>0</v>
      </c>
      <c r="D152" s="14"/>
      <c r="E152" s="14"/>
      <c r="F152" s="20" t="s">
        <v>62</v>
      </c>
      <c r="G152" s="2">
        <f>'Clinical findings and diagnosis'!T152</f>
        <v>0</v>
      </c>
      <c r="H152" s="2">
        <f>'Clinical findings and diagnosis'!X152</f>
        <v>0</v>
      </c>
      <c r="I152" s="100"/>
      <c r="J152" s="101"/>
      <c r="K152" s="100"/>
      <c r="L152" s="26" t="b">
        <f t="shared" si="2"/>
        <v>0</v>
      </c>
      <c r="M152" s="100"/>
      <c r="N152" s="100"/>
      <c r="O152" s="100"/>
      <c r="P152" s="100"/>
    </row>
    <row r="153" spans="1:16">
      <c r="A153" s="25">
        <f>Visits!A$22</f>
        <v>0</v>
      </c>
      <c r="B153" s="13"/>
      <c r="C153" s="14"/>
      <c r="D153" s="15">
        <f>Visits!D$22</f>
        <v>0</v>
      </c>
      <c r="E153" s="14"/>
      <c r="F153" s="20" t="s">
        <v>61</v>
      </c>
      <c r="G153" s="2">
        <f>'Clinical findings and diagnosis'!T153</f>
        <v>0</v>
      </c>
      <c r="H153" s="2">
        <f>'Clinical findings and diagnosis'!X153</f>
        <v>0</v>
      </c>
      <c r="I153" s="100"/>
      <c r="J153" s="101"/>
      <c r="K153" s="100"/>
      <c r="L153" s="26" t="b">
        <f t="shared" si="2"/>
        <v>0</v>
      </c>
      <c r="M153" s="100"/>
      <c r="N153" s="100"/>
      <c r="O153" s="100"/>
      <c r="P153" s="100"/>
    </row>
    <row r="154" spans="1:16">
      <c r="A154" s="25">
        <f>Visits!A$22</f>
        <v>0</v>
      </c>
      <c r="B154" s="13"/>
      <c r="C154" s="14"/>
      <c r="D154" s="15">
        <f>Visits!D$22</f>
        <v>0</v>
      </c>
      <c r="E154" s="14"/>
      <c r="F154" s="20" t="s">
        <v>62</v>
      </c>
      <c r="G154" s="2">
        <f>'Clinical findings and diagnosis'!T154</f>
        <v>0</v>
      </c>
      <c r="H154" s="2">
        <f>'Clinical findings and diagnosis'!X154</f>
        <v>0</v>
      </c>
      <c r="I154" s="100"/>
      <c r="J154" s="101"/>
      <c r="K154" s="100"/>
      <c r="L154" s="26" t="b">
        <f t="shared" si="2"/>
        <v>0</v>
      </c>
      <c r="M154" s="100"/>
      <c r="N154" s="100"/>
      <c r="O154" s="100"/>
      <c r="P154" s="100"/>
    </row>
    <row r="155" spans="1:16">
      <c r="A155" s="25">
        <f>Visits!A$22</f>
        <v>0</v>
      </c>
      <c r="B155" s="13"/>
      <c r="C155" s="14"/>
      <c r="D155" s="14"/>
      <c r="E155" s="15">
        <f>Visits!E$22</f>
        <v>0</v>
      </c>
      <c r="F155" s="20" t="s">
        <v>61</v>
      </c>
      <c r="G155" s="2">
        <f>'Clinical findings and diagnosis'!T155</f>
        <v>0</v>
      </c>
      <c r="H155" s="2">
        <f>'Clinical findings and diagnosis'!X155</f>
        <v>0</v>
      </c>
      <c r="I155" s="100"/>
      <c r="J155" s="101"/>
      <c r="K155" s="100"/>
      <c r="L155" s="26" t="b">
        <f t="shared" si="2"/>
        <v>0</v>
      </c>
      <c r="M155" s="100"/>
      <c r="N155" s="100"/>
      <c r="O155" s="100"/>
      <c r="P155" s="100"/>
    </row>
    <row r="156" spans="1:16" s="70" customFormat="1">
      <c r="A156" s="48">
        <f>Visits!A$22</f>
        <v>0</v>
      </c>
      <c r="B156" s="68"/>
      <c r="C156" s="69"/>
      <c r="D156" s="69"/>
      <c r="E156" s="49">
        <f>Visits!E$22</f>
        <v>0</v>
      </c>
      <c r="F156" s="76" t="s">
        <v>62</v>
      </c>
      <c r="G156" s="75">
        <f>'Clinical findings and diagnosis'!T156</f>
        <v>0</v>
      </c>
      <c r="H156" s="75">
        <f>'Clinical findings and diagnosis'!X156</f>
        <v>0</v>
      </c>
      <c r="I156" s="100"/>
      <c r="J156" s="101"/>
      <c r="K156" s="100"/>
      <c r="L156" s="77" t="b">
        <f t="shared" si="2"/>
        <v>0</v>
      </c>
      <c r="M156" s="100"/>
      <c r="N156" s="100"/>
      <c r="O156" s="100"/>
      <c r="P156" s="100"/>
    </row>
    <row r="157" spans="1:16">
      <c r="A157" s="16">
        <f>Visits!A$23</f>
        <v>0</v>
      </c>
      <c r="B157" s="11">
        <f>Visits!B$23</f>
        <v>0</v>
      </c>
      <c r="C157" s="14"/>
      <c r="D157" s="14"/>
      <c r="E157" s="14"/>
      <c r="F157" s="20" t="s">
        <v>61</v>
      </c>
      <c r="G157" s="2">
        <f>'Clinical findings and diagnosis'!T157</f>
        <v>0</v>
      </c>
      <c r="H157" s="2">
        <f>'Clinical findings and diagnosis'!X157</f>
        <v>0</v>
      </c>
      <c r="I157" s="100"/>
      <c r="J157" s="101"/>
      <c r="K157" s="100"/>
      <c r="L157" s="26" t="b">
        <f t="shared" si="2"/>
        <v>0</v>
      </c>
      <c r="M157" s="100"/>
      <c r="N157" s="100"/>
      <c r="O157" s="100"/>
      <c r="P157" s="100"/>
    </row>
    <row r="158" spans="1:16">
      <c r="A158" s="16">
        <f>Visits!A$23</f>
        <v>0</v>
      </c>
      <c r="B158" s="11">
        <f>Visits!B$23</f>
        <v>0</v>
      </c>
      <c r="C158" s="17"/>
      <c r="D158" s="17"/>
      <c r="E158" s="17"/>
      <c r="F158" s="20" t="s">
        <v>62</v>
      </c>
      <c r="G158" s="2">
        <f>'Clinical findings and diagnosis'!T158</f>
        <v>0</v>
      </c>
      <c r="H158" s="2">
        <f>'Clinical findings and diagnosis'!X158</f>
        <v>0</v>
      </c>
      <c r="I158" s="100"/>
      <c r="J158" s="101"/>
      <c r="K158" s="100"/>
      <c r="L158" s="26" t="b">
        <f t="shared" si="2"/>
        <v>0</v>
      </c>
      <c r="M158" s="100"/>
      <c r="N158" s="100"/>
      <c r="O158" s="100"/>
      <c r="P158" s="100"/>
    </row>
    <row r="159" spans="1:16">
      <c r="A159" s="16">
        <f>Visits!A$23</f>
        <v>0</v>
      </c>
      <c r="B159" s="13"/>
      <c r="C159" s="15">
        <f>Visits!C$23</f>
        <v>0</v>
      </c>
      <c r="D159" s="14"/>
      <c r="E159" s="14"/>
      <c r="F159" s="20" t="s">
        <v>61</v>
      </c>
      <c r="G159" s="2">
        <f>'Clinical findings and diagnosis'!T159</f>
        <v>0</v>
      </c>
      <c r="H159" s="2">
        <f>'Clinical findings and diagnosis'!X159</f>
        <v>0</v>
      </c>
      <c r="I159" s="100"/>
      <c r="J159" s="101"/>
      <c r="K159" s="100"/>
      <c r="L159" s="26" t="b">
        <f t="shared" si="2"/>
        <v>0</v>
      </c>
      <c r="M159" s="100"/>
      <c r="N159" s="100"/>
      <c r="O159" s="100"/>
      <c r="P159" s="100"/>
    </row>
    <row r="160" spans="1:16">
      <c r="A160" s="16">
        <f>Visits!A$23</f>
        <v>0</v>
      </c>
      <c r="B160" s="13"/>
      <c r="C160" s="15">
        <f>Visits!C$23</f>
        <v>0</v>
      </c>
      <c r="D160" s="14"/>
      <c r="E160" s="14"/>
      <c r="F160" s="20" t="s">
        <v>62</v>
      </c>
      <c r="G160" s="2">
        <f>'Clinical findings and diagnosis'!T160</f>
        <v>0</v>
      </c>
      <c r="H160" s="2">
        <f>'Clinical findings and diagnosis'!X160</f>
        <v>0</v>
      </c>
      <c r="I160" s="100"/>
      <c r="J160" s="101"/>
      <c r="K160" s="100"/>
      <c r="L160" s="26" t="b">
        <f t="shared" si="2"/>
        <v>0</v>
      </c>
      <c r="M160" s="100"/>
      <c r="N160" s="100"/>
      <c r="O160" s="100"/>
      <c r="P160" s="100"/>
    </row>
    <row r="161" spans="1:16">
      <c r="A161" s="16">
        <f>Visits!A$23</f>
        <v>0</v>
      </c>
      <c r="B161" s="13"/>
      <c r="C161" s="14"/>
      <c r="D161" s="15">
        <f>Visits!D$23</f>
        <v>0</v>
      </c>
      <c r="E161" s="14"/>
      <c r="F161" s="20" t="s">
        <v>61</v>
      </c>
      <c r="G161" s="2">
        <f>'Clinical findings and diagnosis'!T161</f>
        <v>0</v>
      </c>
      <c r="H161" s="2">
        <f>'Clinical findings and diagnosis'!X161</f>
        <v>0</v>
      </c>
      <c r="I161" s="100"/>
      <c r="J161" s="101"/>
      <c r="K161" s="100"/>
      <c r="L161" s="26" t="b">
        <f t="shared" si="2"/>
        <v>0</v>
      </c>
      <c r="M161" s="100"/>
      <c r="N161" s="100"/>
      <c r="O161" s="100"/>
      <c r="P161" s="100"/>
    </row>
    <row r="162" spans="1:16">
      <c r="A162" s="16">
        <f>Visits!A$23</f>
        <v>0</v>
      </c>
      <c r="B162" s="13"/>
      <c r="C162" s="14"/>
      <c r="D162" s="15">
        <f>Visits!D$23</f>
        <v>0</v>
      </c>
      <c r="E162" s="14"/>
      <c r="F162" s="20" t="s">
        <v>62</v>
      </c>
      <c r="G162" s="2">
        <f>'Clinical findings and diagnosis'!T162</f>
        <v>0</v>
      </c>
      <c r="H162" s="2">
        <f>'Clinical findings and diagnosis'!X162</f>
        <v>0</v>
      </c>
      <c r="I162" s="100"/>
      <c r="J162" s="101"/>
      <c r="K162" s="100"/>
      <c r="L162" s="26" t="b">
        <f t="shared" si="2"/>
        <v>0</v>
      </c>
      <c r="M162" s="100"/>
      <c r="N162" s="100"/>
      <c r="O162" s="100"/>
      <c r="P162" s="100"/>
    </row>
    <row r="163" spans="1:16">
      <c r="A163" s="16">
        <f>Visits!A$23</f>
        <v>0</v>
      </c>
      <c r="B163" s="13"/>
      <c r="C163" s="14"/>
      <c r="D163" s="14"/>
      <c r="E163" s="15">
        <f>Visits!E$23</f>
        <v>0</v>
      </c>
      <c r="F163" s="20" t="s">
        <v>61</v>
      </c>
      <c r="G163" s="2">
        <f>'Clinical findings and diagnosis'!T163</f>
        <v>0</v>
      </c>
      <c r="H163" s="2">
        <f>'Clinical findings and diagnosis'!X163</f>
        <v>0</v>
      </c>
      <c r="I163" s="100"/>
      <c r="J163" s="101"/>
      <c r="K163" s="100"/>
      <c r="L163" s="26" t="b">
        <f t="shared" si="2"/>
        <v>0</v>
      </c>
      <c r="M163" s="100"/>
      <c r="N163" s="100"/>
      <c r="O163" s="100"/>
      <c r="P163" s="100"/>
    </row>
    <row r="164" spans="1:16" s="70" customFormat="1">
      <c r="A164" s="56">
        <f>Visits!A$23</f>
        <v>0</v>
      </c>
      <c r="B164" s="68"/>
      <c r="C164" s="69"/>
      <c r="D164" s="69"/>
      <c r="E164" s="49">
        <f>Visits!E$23</f>
        <v>0</v>
      </c>
      <c r="F164" s="76" t="s">
        <v>62</v>
      </c>
      <c r="G164" s="75">
        <f>'Clinical findings and diagnosis'!T164</f>
        <v>0</v>
      </c>
      <c r="H164" s="75">
        <f>'Clinical findings and diagnosis'!X164</f>
        <v>0</v>
      </c>
      <c r="I164" s="100"/>
      <c r="J164" s="101"/>
      <c r="K164" s="100"/>
      <c r="L164" s="77" t="b">
        <f t="shared" si="2"/>
        <v>0</v>
      </c>
      <c r="M164" s="100"/>
      <c r="N164" s="100"/>
      <c r="O164" s="100"/>
      <c r="P164" s="100"/>
    </row>
    <row r="165" spans="1:16">
      <c r="A165" s="25">
        <f>Visits!A$24</f>
        <v>0</v>
      </c>
      <c r="B165" s="11">
        <f>Visits!B$24</f>
        <v>0</v>
      </c>
      <c r="C165" s="14"/>
      <c r="D165" s="14"/>
      <c r="E165" s="14"/>
      <c r="F165" s="20" t="s">
        <v>61</v>
      </c>
      <c r="G165" s="2">
        <f>'Clinical findings and diagnosis'!T165</f>
        <v>0</v>
      </c>
      <c r="H165" s="2">
        <f>'Clinical findings and diagnosis'!X165</f>
        <v>0</v>
      </c>
      <c r="I165" s="100"/>
      <c r="J165" s="101"/>
      <c r="K165" s="100"/>
      <c r="L165" s="26" t="b">
        <f t="shared" si="2"/>
        <v>0</v>
      </c>
      <c r="M165" s="100"/>
      <c r="N165" s="100"/>
      <c r="O165" s="100"/>
      <c r="P165" s="100"/>
    </row>
    <row r="166" spans="1:16">
      <c r="A166" s="25">
        <f>Visits!A$24</f>
        <v>0</v>
      </c>
      <c r="B166" s="11">
        <f>Visits!B$24</f>
        <v>0</v>
      </c>
      <c r="C166" s="17"/>
      <c r="D166" s="17"/>
      <c r="E166" s="17"/>
      <c r="F166" s="20" t="s">
        <v>62</v>
      </c>
      <c r="G166" s="2">
        <f>'Clinical findings and diagnosis'!T166</f>
        <v>0</v>
      </c>
      <c r="H166" s="2">
        <f>'Clinical findings and diagnosis'!X166</f>
        <v>0</v>
      </c>
      <c r="I166" s="100"/>
      <c r="J166" s="101"/>
      <c r="K166" s="100"/>
      <c r="L166" s="26" t="b">
        <f t="shared" si="2"/>
        <v>0</v>
      </c>
      <c r="M166" s="100"/>
      <c r="N166" s="100"/>
      <c r="O166" s="100"/>
      <c r="P166" s="100"/>
    </row>
    <row r="167" spans="1:16">
      <c r="A167" s="25">
        <f>Visits!A$24</f>
        <v>0</v>
      </c>
      <c r="B167" s="13"/>
      <c r="C167" s="15">
        <f>Visits!C$24</f>
        <v>0</v>
      </c>
      <c r="D167" s="14"/>
      <c r="E167" s="14"/>
      <c r="F167" s="20" t="s">
        <v>61</v>
      </c>
      <c r="G167" s="2">
        <f>'Clinical findings and diagnosis'!T167</f>
        <v>0</v>
      </c>
      <c r="H167" s="2">
        <f>'Clinical findings and diagnosis'!X167</f>
        <v>0</v>
      </c>
      <c r="I167" s="100"/>
      <c r="J167" s="101"/>
      <c r="K167" s="100"/>
      <c r="L167" s="26" t="b">
        <f t="shared" si="2"/>
        <v>0</v>
      </c>
      <c r="M167" s="100"/>
      <c r="N167" s="100"/>
      <c r="O167" s="100"/>
      <c r="P167" s="100"/>
    </row>
    <row r="168" spans="1:16">
      <c r="A168" s="25">
        <f>Visits!A$24</f>
        <v>0</v>
      </c>
      <c r="B168" s="13"/>
      <c r="C168" s="15">
        <f>Visits!C$24</f>
        <v>0</v>
      </c>
      <c r="D168" s="14"/>
      <c r="E168" s="14"/>
      <c r="F168" s="20" t="s">
        <v>62</v>
      </c>
      <c r="G168" s="2">
        <f>'Clinical findings and diagnosis'!T168</f>
        <v>0</v>
      </c>
      <c r="H168" s="2">
        <f>'Clinical findings and diagnosis'!X168</f>
        <v>0</v>
      </c>
      <c r="I168" s="100"/>
      <c r="J168" s="101"/>
      <c r="K168" s="100"/>
      <c r="L168" s="26" t="b">
        <f t="shared" si="2"/>
        <v>0</v>
      </c>
      <c r="M168" s="100"/>
      <c r="N168" s="100"/>
      <c r="O168" s="100"/>
      <c r="P168" s="100"/>
    </row>
    <row r="169" spans="1:16">
      <c r="A169" s="25">
        <f>Visits!A$24</f>
        <v>0</v>
      </c>
      <c r="B169" s="13"/>
      <c r="C169" s="14"/>
      <c r="D169" s="15">
        <f>Visits!D$24</f>
        <v>0</v>
      </c>
      <c r="E169" s="14"/>
      <c r="F169" s="20" t="s">
        <v>61</v>
      </c>
      <c r="G169" s="2">
        <f>'Clinical findings and diagnosis'!T169</f>
        <v>0</v>
      </c>
      <c r="H169" s="2">
        <f>'Clinical findings and diagnosis'!X169</f>
        <v>0</v>
      </c>
      <c r="I169" s="100"/>
      <c r="J169" s="101"/>
      <c r="K169" s="100"/>
      <c r="L169" s="26" t="b">
        <f t="shared" si="2"/>
        <v>0</v>
      </c>
      <c r="M169" s="100"/>
      <c r="N169" s="100"/>
      <c r="O169" s="100"/>
      <c r="P169" s="100"/>
    </row>
    <row r="170" spans="1:16">
      <c r="A170" s="25">
        <f>Visits!A$24</f>
        <v>0</v>
      </c>
      <c r="B170" s="13"/>
      <c r="C170" s="14"/>
      <c r="D170" s="15">
        <f>Visits!D$24</f>
        <v>0</v>
      </c>
      <c r="E170" s="14"/>
      <c r="F170" s="20" t="s">
        <v>62</v>
      </c>
      <c r="G170" s="2">
        <f>'Clinical findings and diagnosis'!T170</f>
        <v>0</v>
      </c>
      <c r="H170" s="2">
        <f>'Clinical findings and diagnosis'!X170</f>
        <v>0</v>
      </c>
      <c r="I170" s="100"/>
      <c r="J170" s="101"/>
      <c r="K170" s="100"/>
      <c r="L170" s="26" t="b">
        <f t="shared" si="2"/>
        <v>0</v>
      </c>
      <c r="M170" s="100"/>
      <c r="N170" s="100"/>
      <c r="O170" s="100"/>
      <c r="P170" s="100"/>
    </row>
    <row r="171" spans="1:16">
      <c r="A171" s="25">
        <f>Visits!A$24</f>
        <v>0</v>
      </c>
      <c r="B171" s="13"/>
      <c r="C171" s="14"/>
      <c r="D171" s="14"/>
      <c r="E171" s="15">
        <f>Visits!E$24</f>
        <v>0</v>
      </c>
      <c r="F171" s="20" t="s">
        <v>61</v>
      </c>
      <c r="G171" s="2">
        <f>'Clinical findings and diagnosis'!T171</f>
        <v>0</v>
      </c>
      <c r="H171" s="2">
        <f>'Clinical findings and diagnosis'!X171</f>
        <v>0</v>
      </c>
      <c r="I171" s="100"/>
      <c r="J171" s="101"/>
      <c r="K171" s="100"/>
      <c r="L171" s="26" t="b">
        <f t="shared" si="2"/>
        <v>0</v>
      </c>
      <c r="M171" s="100"/>
      <c r="N171" s="100"/>
      <c r="O171" s="100"/>
      <c r="P171" s="100"/>
    </row>
    <row r="172" spans="1:16" s="70" customFormat="1">
      <c r="A172" s="48">
        <f>Visits!A$24</f>
        <v>0</v>
      </c>
      <c r="B172" s="68"/>
      <c r="C172" s="69"/>
      <c r="D172" s="69"/>
      <c r="E172" s="49">
        <f>Visits!E$24</f>
        <v>0</v>
      </c>
      <c r="F172" s="76" t="s">
        <v>62</v>
      </c>
      <c r="G172" s="75">
        <f>'Clinical findings and diagnosis'!T172</f>
        <v>0</v>
      </c>
      <c r="H172" s="75">
        <f>'Clinical findings and diagnosis'!X172</f>
        <v>0</v>
      </c>
      <c r="I172" s="100"/>
      <c r="J172" s="101"/>
      <c r="K172" s="100"/>
      <c r="L172" s="77" t="b">
        <f t="shared" si="2"/>
        <v>0</v>
      </c>
      <c r="M172" s="100"/>
      <c r="N172" s="100"/>
      <c r="O172" s="100"/>
      <c r="P172" s="100"/>
    </row>
    <row r="173" spans="1:16">
      <c r="A173" s="16">
        <f>Visits!A$25</f>
        <v>0</v>
      </c>
      <c r="B173" s="11">
        <f>Visits!B$25</f>
        <v>0</v>
      </c>
      <c r="C173" s="14"/>
      <c r="D173" s="14"/>
      <c r="E173" s="14"/>
      <c r="F173" s="20" t="s">
        <v>61</v>
      </c>
      <c r="G173" s="2">
        <f>'Clinical findings and diagnosis'!T173</f>
        <v>0</v>
      </c>
      <c r="H173" s="2">
        <f>'Clinical findings and diagnosis'!X173</f>
        <v>0</v>
      </c>
      <c r="I173" s="100"/>
      <c r="J173" s="101"/>
      <c r="K173" s="100"/>
      <c r="L173" s="26" t="b">
        <f t="shared" si="2"/>
        <v>0</v>
      </c>
      <c r="M173" s="100"/>
      <c r="N173" s="100"/>
      <c r="O173" s="100"/>
      <c r="P173" s="100"/>
    </row>
    <row r="174" spans="1:16">
      <c r="A174" s="16">
        <f>Visits!A$25</f>
        <v>0</v>
      </c>
      <c r="B174" s="11">
        <f>Visits!B$25</f>
        <v>0</v>
      </c>
      <c r="C174" s="17"/>
      <c r="D174" s="17"/>
      <c r="E174" s="17"/>
      <c r="F174" s="20" t="s">
        <v>62</v>
      </c>
      <c r="G174" s="2">
        <f>'Clinical findings and diagnosis'!T174</f>
        <v>0</v>
      </c>
      <c r="H174" s="2">
        <f>'Clinical findings and diagnosis'!X174</f>
        <v>0</v>
      </c>
      <c r="I174" s="100"/>
      <c r="J174" s="101"/>
      <c r="K174" s="100"/>
      <c r="L174" s="26" t="b">
        <f t="shared" si="2"/>
        <v>0</v>
      </c>
      <c r="M174" s="100"/>
      <c r="N174" s="100"/>
      <c r="O174" s="100"/>
      <c r="P174" s="100"/>
    </row>
    <row r="175" spans="1:16">
      <c r="A175" s="16">
        <f>Visits!A$25</f>
        <v>0</v>
      </c>
      <c r="B175" s="13"/>
      <c r="C175" s="15">
        <f>Visits!C$25</f>
        <v>0</v>
      </c>
      <c r="D175" s="14"/>
      <c r="E175" s="14"/>
      <c r="F175" s="20" t="s">
        <v>61</v>
      </c>
      <c r="G175" s="2">
        <f>'Clinical findings and diagnosis'!T175</f>
        <v>0</v>
      </c>
      <c r="H175" s="2">
        <f>'Clinical findings and diagnosis'!X175</f>
        <v>0</v>
      </c>
      <c r="I175" s="100"/>
      <c r="J175" s="101"/>
      <c r="K175" s="100"/>
      <c r="L175" s="26" t="b">
        <f t="shared" si="2"/>
        <v>0</v>
      </c>
      <c r="M175" s="100"/>
      <c r="N175" s="100"/>
      <c r="O175" s="100"/>
      <c r="P175" s="100"/>
    </row>
    <row r="176" spans="1:16">
      <c r="A176" s="16">
        <f>Visits!A$25</f>
        <v>0</v>
      </c>
      <c r="B176" s="13"/>
      <c r="C176" s="15">
        <f>Visits!C$25</f>
        <v>0</v>
      </c>
      <c r="D176" s="14"/>
      <c r="E176" s="14"/>
      <c r="F176" s="20" t="s">
        <v>62</v>
      </c>
      <c r="G176" s="2">
        <f>'Clinical findings and diagnosis'!T176</f>
        <v>0</v>
      </c>
      <c r="H176" s="2">
        <f>'Clinical findings and diagnosis'!X176</f>
        <v>0</v>
      </c>
      <c r="I176" s="100"/>
      <c r="J176" s="101"/>
      <c r="K176" s="100"/>
      <c r="L176" s="26" t="b">
        <f t="shared" si="2"/>
        <v>0</v>
      </c>
      <c r="M176" s="100"/>
      <c r="N176" s="100"/>
      <c r="O176" s="100"/>
      <c r="P176" s="100"/>
    </row>
    <row r="177" spans="1:16">
      <c r="A177" s="16">
        <f>Visits!A$25</f>
        <v>0</v>
      </c>
      <c r="B177" s="13"/>
      <c r="C177" s="14"/>
      <c r="D177" s="15">
        <f>Visits!D$25</f>
        <v>0</v>
      </c>
      <c r="E177" s="14"/>
      <c r="F177" s="20" t="s">
        <v>61</v>
      </c>
      <c r="G177" s="2">
        <f>'Clinical findings and diagnosis'!T177</f>
        <v>0</v>
      </c>
      <c r="H177" s="2">
        <f>'Clinical findings and diagnosis'!X177</f>
        <v>0</v>
      </c>
      <c r="I177" s="100"/>
      <c r="J177" s="101"/>
      <c r="K177" s="100"/>
      <c r="L177" s="26" t="b">
        <f t="shared" si="2"/>
        <v>0</v>
      </c>
      <c r="M177" s="100"/>
      <c r="N177" s="100"/>
      <c r="O177" s="100"/>
      <c r="P177" s="100"/>
    </row>
    <row r="178" spans="1:16">
      <c r="A178" s="16">
        <f>Visits!A$25</f>
        <v>0</v>
      </c>
      <c r="B178" s="13"/>
      <c r="C178" s="14"/>
      <c r="D178" s="15">
        <f>Visits!D$25</f>
        <v>0</v>
      </c>
      <c r="E178" s="14"/>
      <c r="F178" s="20" t="s">
        <v>62</v>
      </c>
      <c r="G178" s="2">
        <f>'Clinical findings and diagnosis'!T178</f>
        <v>0</v>
      </c>
      <c r="H178" s="2">
        <f>'Clinical findings and diagnosis'!X178</f>
        <v>0</v>
      </c>
      <c r="I178" s="100"/>
      <c r="J178" s="101"/>
      <c r="K178" s="100"/>
      <c r="L178" s="26" t="b">
        <f t="shared" si="2"/>
        <v>0</v>
      </c>
      <c r="M178" s="100"/>
      <c r="N178" s="100"/>
      <c r="O178" s="100"/>
      <c r="P178" s="100"/>
    </row>
    <row r="179" spans="1:16">
      <c r="A179" s="16">
        <f>Visits!A$25</f>
        <v>0</v>
      </c>
      <c r="B179" s="13"/>
      <c r="C179" s="14"/>
      <c r="D179" s="14"/>
      <c r="E179" s="15">
        <f>Visits!E$25</f>
        <v>0</v>
      </c>
      <c r="F179" s="20" t="s">
        <v>61</v>
      </c>
      <c r="G179" s="2">
        <f>'Clinical findings and diagnosis'!T179</f>
        <v>0</v>
      </c>
      <c r="H179" s="2">
        <f>'Clinical findings and diagnosis'!X179</f>
        <v>0</v>
      </c>
      <c r="I179" s="100"/>
      <c r="J179" s="101"/>
      <c r="K179" s="100"/>
      <c r="L179" s="26" t="b">
        <f t="shared" si="2"/>
        <v>0</v>
      </c>
      <c r="M179" s="100"/>
      <c r="N179" s="100"/>
      <c r="O179" s="100"/>
      <c r="P179" s="100"/>
    </row>
    <row r="180" spans="1:16" s="70" customFormat="1">
      <c r="A180" s="56">
        <f>Visits!A$25</f>
        <v>0</v>
      </c>
      <c r="B180" s="68"/>
      <c r="C180" s="69"/>
      <c r="D180" s="69"/>
      <c r="E180" s="49">
        <f>Visits!E$25</f>
        <v>0</v>
      </c>
      <c r="F180" s="76" t="s">
        <v>62</v>
      </c>
      <c r="G180" s="75">
        <f>'Clinical findings and diagnosis'!T180</f>
        <v>0</v>
      </c>
      <c r="H180" s="75">
        <f>'Clinical findings and diagnosis'!X180</f>
        <v>0</v>
      </c>
      <c r="I180" s="100"/>
      <c r="J180" s="101"/>
      <c r="K180" s="100"/>
      <c r="L180" s="77" t="b">
        <f t="shared" si="2"/>
        <v>0</v>
      </c>
      <c r="M180" s="100"/>
      <c r="N180" s="100"/>
      <c r="O180" s="100"/>
      <c r="P180" s="100"/>
    </row>
    <row r="181" spans="1:16">
      <c r="A181" s="25">
        <f>Visits!A$26</f>
        <v>0</v>
      </c>
      <c r="B181" s="11">
        <f>Visits!B$26</f>
        <v>0</v>
      </c>
      <c r="C181" s="14"/>
      <c r="D181" s="14"/>
      <c r="E181" s="14"/>
      <c r="F181" s="20" t="s">
        <v>61</v>
      </c>
      <c r="G181" s="2">
        <f>'Clinical findings and diagnosis'!T181</f>
        <v>0</v>
      </c>
      <c r="H181" s="2">
        <f>'Clinical findings and diagnosis'!X181</f>
        <v>0</v>
      </c>
      <c r="I181" s="100"/>
      <c r="J181" s="101"/>
      <c r="K181" s="100"/>
      <c r="L181" s="26" t="b">
        <f t="shared" si="2"/>
        <v>0</v>
      </c>
      <c r="M181" s="100"/>
      <c r="N181" s="100"/>
      <c r="O181" s="100"/>
      <c r="P181" s="100"/>
    </row>
    <row r="182" spans="1:16">
      <c r="A182" s="25">
        <f>Visits!A$26</f>
        <v>0</v>
      </c>
      <c r="B182" s="11">
        <f>Visits!B$26</f>
        <v>0</v>
      </c>
      <c r="C182" s="17"/>
      <c r="D182" s="17"/>
      <c r="E182" s="17"/>
      <c r="F182" s="20" t="s">
        <v>62</v>
      </c>
      <c r="G182" s="2">
        <f>'Clinical findings and diagnosis'!T182</f>
        <v>0</v>
      </c>
      <c r="H182" s="2">
        <f>'Clinical findings and diagnosis'!X182</f>
        <v>0</v>
      </c>
      <c r="I182" s="100"/>
      <c r="J182" s="101"/>
      <c r="K182" s="100"/>
      <c r="L182" s="26" t="b">
        <f t="shared" si="2"/>
        <v>0</v>
      </c>
      <c r="M182" s="100"/>
      <c r="N182" s="100"/>
      <c r="O182" s="100"/>
      <c r="P182" s="100"/>
    </row>
    <row r="183" spans="1:16">
      <c r="A183" s="25">
        <f>Visits!A$26</f>
        <v>0</v>
      </c>
      <c r="B183" s="13"/>
      <c r="C183" s="15">
        <f>Visits!C$26</f>
        <v>0</v>
      </c>
      <c r="D183" s="14"/>
      <c r="E183" s="14"/>
      <c r="F183" s="20" t="s">
        <v>61</v>
      </c>
      <c r="G183" s="2">
        <f>'Clinical findings and diagnosis'!T183</f>
        <v>0</v>
      </c>
      <c r="H183" s="2">
        <f>'Clinical findings and diagnosis'!X183</f>
        <v>0</v>
      </c>
      <c r="I183" s="100"/>
      <c r="J183" s="101"/>
      <c r="K183" s="100"/>
      <c r="L183" s="26" t="b">
        <f t="shared" si="2"/>
        <v>0</v>
      </c>
      <c r="M183" s="100"/>
      <c r="N183" s="100"/>
      <c r="O183" s="100"/>
      <c r="P183" s="100"/>
    </row>
    <row r="184" spans="1:16">
      <c r="A184" s="25">
        <f>Visits!A$26</f>
        <v>0</v>
      </c>
      <c r="B184" s="13"/>
      <c r="C184" s="15">
        <f>Visits!C$26</f>
        <v>0</v>
      </c>
      <c r="D184" s="14"/>
      <c r="E184" s="14"/>
      <c r="F184" s="20" t="s">
        <v>62</v>
      </c>
      <c r="G184" s="2">
        <f>'Clinical findings and diagnosis'!T184</f>
        <v>0</v>
      </c>
      <c r="H184" s="2">
        <f>'Clinical findings and diagnosis'!X184</f>
        <v>0</v>
      </c>
      <c r="I184" s="100"/>
      <c r="J184" s="101"/>
      <c r="K184" s="100"/>
      <c r="L184" s="26" t="b">
        <f t="shared" si="2"/>
        <v>0</v>
      </c>
      <c r="M184" s="100"/>
      <c r="N184" s="100"/>
      <c r="O184" s="100"/>
      <c r="P184" s="100"/>
    </row>
    <row r="185" spans="1:16">
      <c r="A185" s="25">
        <f>Visits!A$26</f>
        <v>0</v>
      </c>
      <c r="B185" s="13"/>
      <c r="C185" s="14"/>
      <c r="D185" s="15">
        <f>Visits!D$26</f>
        <v>0</v>
      </c>
      <c r="E185" s="14"/>
      <c r="F185" s="20" t="s">
        <v>61</v>
      </c>
      <c r="G185" s="2">
        <f>'Clinical findings and diagnosis'!T185</f>
        <v>0</v>
      </c>
      <c r="H185" s="2">
        <f>'Clinical findings and diagnosis'!X185</f>
        <v>0</v>
      </c>
      <c r="I185" s="100"/>
      <c r="J185" s="101"/>
      <c r="K185" s="100"/>
      <c r="L185" s="26" t="b">
        <f t="shared" si="2"/>
        <v>0</v>
      </c>
      <c r="M185" s="100"/>
      <c r="N185" s="100"/>
      <c r="O185" s="100"/>
      <c r="P185" s="100"/>
    </row>
    <row r="186" spans="1:16">
      <c r="A186" s="25">
        <f>Visits!A$26</f>
        <v>0</v>
      </c>
      <c r="B186" s="13"/>
      <c r="C186" s="14"/>
      <c r="D186" s="15">
        <f>Visits!D$26</f>
        <v>0</v>
      </c>
      <c r="E186" s="14"/>
      <c r="F186" s="20" t="s">
        <v>62</v>
      </c>
      <c r="G186" s="2">
        <f>'Clinical findings and diagnosis'!T186</f>
        <v>0</v>
      </c>
      <c r="H186" s="2">
        <f>'Clinical findings and diagnosis'!X186</f>
        <v>0</v>
      </c>
      <c r="I186" s="100"/>
      <c r="J186" s="101"/>
      <c r="K186" s="100"/>
      <c r="L186" s="26" t="b">
        <f t="shared" si="2"/>
        <v>0</v>
      </c>
      <c r="M186" s="100"/>
      <c r="N186" s="100"/>
      <c r="O186" s="100"/>
      <c r="P186" s="100"/>
    </row>
    <row r="187" spans="1:16">
      <c r="A187" s="25">
        <f>Visits!A$26</f>
        <v>0</v>
      </c>
      <c r="B187" s="13"/>
      <c r="C187" s="14"/>
      <c r="D187" s="14"/>
      <c r="E187" s="15">
        <f>Visits!E$26</f>
        <v>0</v>
      </c>
      <c r="F187" s="20" t="s">
        <v>61</v>
      </c>
      <c r="G187" s="2">
        <f>'Clinical findings and diagnosis'!T187</f>
        <v>0</v>
      </c>
      <c r="H187" s="2">
        <f>'Clinical findings and diagnosis'!X187</f>
        <v>0</v>
      </c>
      <c r="I187" s="100"/>
      <c r="J187" s="101"/>
      <c r="K187" s="100"/>
      <c r="L187" s="26" t="b">
        <f t="shared" si="2"/>
        <v>0</v>
      </c>
      <c r="M187" s="100"/>
      <c r="N187" s="100"/>
      <c r="O187" s="100"/>
      <c r="P187" s="100"/>
    </row>
    <row r="188" spans="1:16" s="70" customFormat="1">
      <c r="A188" s="48">
        <f>Visits!A$26</f>
        <v>0</v>
      </c>
      <c r="B188" s="68"/>
      <c r="C188" s="69"/>
      <c r="D188" s="69"/>
      <c r="E188" s="49">
        <f>Visits!E$26</f>
        <v>0</v>
      </c>
      <c r="F188" s="76" t="s">
        <v>62</v>
      </c>
      <c r="G188" s="75">
        <f>'Clinical findings and diagnosis'!T188</f>
        <v>0</v>
      </c>
      <c r="H188" s="75">
        <f>'Clinical findings and diagnosis'!X188</f>
        <v>0</v>
      </c>
      <c r="I188" s="100"/>
      <c r="J188" s="101"/>
      <c r="K188" s="100"/>
      <c r="L188" s="77" t="b">
        <f t="shared" si="2"/>
        <v>0</v>
      </c>
      <c r="M188" s="100"/>
      <c r="N188" s="100"/>
      <c r="O188" s="100"/>
      <c r="P188" s="100"/>
    </row>
    <row r="189" spans="1:16">
      <c r="A189" s="16">
        <f>Visits!A$27</f>
        <v>0</v>
      </c>
      <c r="B189" s="11">
        <f>Visits!B$27</f>
        <v>0</v>
      </c>
      <c r="C189" s="14"/>
      <c r="D189" s="14"/>
      <c r="E189" s="14"/>
      <c r="F189" s="20" t="s">
        <v>61</v>
      </c>
      <c r="G189" s="2">
        <f>'Clinical findings and diagnosis'!T189</f>
        <v>0</v>
      </c>
      <c r="H189" s="2">
        <f>'Clinical findings and diagnosis'!X189</f>
        <v>0</v>
      </c>
      <c r="I189" s="100"/>
      <c r="J189" s="101"/>
      <c r="K189" s="100"/>
      <c r="L189" s="26" t="b">
        <f t="shared" si="2"/>
        <v>0</v>
      </c>
      <c r="M189" s="100"/>
      <c r="N189" s="100"/>
      <c r="O189" s="100"/>
      <c r="P189" s="100"/>
    </row>
    <row r="190" spans="1:16">
      <c r="A190" s="16">
        <f>Visits!A$27</f>
        <v>0</v>
      </c>
      <c r="B190" s="11">
        <f>Visits!B$27</f>
        <v>0</v>
      </c>
      <c r="C190" s="17"/>
      <c r="D190" s="17"/>
      <c r="E190" s="17"/>
      <c r="F190" s="20" t="s">
        <v>62</v>
      </c>
      <c r="G190" s="2">
        <f>'Clinical findings and diagnosis'!T190</f>
        <v>0</v>
      </c>
      <c r="H190" s="2">
        <f>'Clinical findings and diagnosis'!X190</f>
        <v>0</v>
      </c>
      <c r="I190" s="100"/>
      <c r="J190" s="101"/>
      <c r="K190" s="100"/>
      <c r="L190" s="26" t="b">
        <f t="shared" si="2"/>
        <v>0</v>
      </c>
      <c r="M190" s="100"/>
      <c r="N190" s="100"/>
      <c r="O190" s="100"/>
      <c r="P190" s="100"/>
    </row>
    <row r="191" spans="1:16">
      <c r="A191" s="16">
        <f>Visits!A$27</f>
        <v>0</v>
      </c>
      <c r="B191" s="13"/>
      <c r="C191" s="15">
        <f>Visits!C$27</f>
        <v>0</v>
      </c>
      <c r="D191" s="14"/>
      <c r="E191" s="14"/>
      <c r="F191" s="20" t="s">
        <v>61</v>
      </c>
      <c r="G191" s="2">
        <f>'Clinical findings and diagnosis'!T191</f>
        <v>0</v>
      </c>
      <c r="H191" s="2">
        <f>'Clinical findings and diagnosis'!X191</f>
        <v>0</v>
      </c>
      <c r="I191" s="100"/>
      <c r="J191" s="101"/>
      <c r="K191" s="100"/>
      <c r="L191" s="26" t="b">
        <f t="shared" si="2"/>
        <v>0</v>
      </c>
      <c r="M191" s="100"/>
      <c r="N191" s="100"/>
      <c r="O191" s="100"/>
      <c r="P191" s="100"/>
    </row>
    <row r="192" spans="1:16">
      <c r="A192" s="16">
        <f>Visits!A$27</f>
        <v>0</v>
      </c>
      <c r="B192" s="13"/>
      <c r="C192" s="15">
        <f>Visits!C$27</f>
        <v>0</v>
      </c>
      <c r="D192" s="14"/>
      <c r="E192" s="14"/>
      <c r="F192" s="20" t="s">
        <v>62</v>
      </c>
      <c r="G192" s="2">
        <f>'Clinical findings and diagnosis'!T192</f>
        <v>0</v>
      </c>
      <c r="H192" s="2">
        <f>'Clinical findings and diagnosis'!X192</f>
        <v>0</v>
      </c>
      <c r="I192" s="100"/>
      <c r="J192" s="101"/>
      <c r="K192" s="100"/>
      <c r="L192" s="26" t="b">
        <f t="shared" si="2"/>
        <v>0</v>
      </c>
      <c r="M192" s="100"/>
      <c r="N192" s="100"/>
      <c r="O192" s="100"/>
      <c r="P192" s="100"/>
    </row>
    <row r="193" spans="1:16">
      <c r="A193" s="16">
        <f>Visits!A$27</f>
        <v>0</v>
      </c>
      <c r="B193" s="13"/>
      <c r="C193" s="14"/>
      <c r="D193" s="15">
        <f>Visits!D$27</f>
        <v>0</v>
      </c>
      <c r="E193" s="14"/>
      <c r="F193" s="20" t="s">
        <v>61</v>
      </c>
      <c r="G193" s="2">
        <f>'Clinical findings and diagnosis'!T193</f>
        <v>0</v>
      </c>
      <c r="H193" s="2">
        <f>'Clinical findings and diagnosis'!X193</f>
        <v>0</v>
      </c>
      <c r="I193" s="100"/>
      <c r="J193" s="101"/>
      <c r="K193" s="100"/>
      <c r="L193" s="26" t="b">
        <f t="shared" si="2"/>
        <v>0</v>
      </c>
      <c r="M193" s="100"/>
      <c r="N193" s="100"/>
      <c r="O193" s="100"/>
      <c r="P193" s="100"/>
    </row>
    <row r="194" spans="1:16">
      <c r="A194" s="16">
        <f>Visits!A$27</f>
        <v>0</v>
      </c>
      <c r="B194" s="13"/>
      <c r="C194" s="14"/>
      <c r="D194" s="15">
        <f>Visits!D$27</f>
        <v>0</v>
      </c>
      <c r="E194" s="14"/>
      <c r="F194" s="20" t="s">
        <v>62</v>
      </c>
      <c r="G194" s="2">
        <f>'Clinical findings and diagnosis'!T194</f>
        <v>0</v>
      </c>
      <c r="H194" s="2">
        <f>'Clinical findings and diagnosis'!X194</f>
        <v>0</v>
      </c>
      <c r="I194" s="100"/>
      <c r="J194" s="101"/>
      <c r="K194" s="100"/>
      <c r="L194" s="26" t="b">
        <f t="shared" si="2"/>
        <v>0</v>
      </c>
      <c r="M194" s="100"/>
      <c r="N194" s="100"/>
      <c r="O194" s="100"/>
      <c r="P194" s="100"/>
    </row>
    <row r="195" spans="1:16">
      <c r="A195" s="16">
        <f>Visits!A$27</f>
        <v>0</v>
      </c>
      <c r="B195" s="13"/>
      <c r="C195" s="14"/>
      <c r="D195" s="14"/>
      <c r="E195" s="15">
        <f>Visits!E$27</f>
        <v>0</v>
      </c>
      <c r="F195" s="20" t="s">
        <v>61</v>
      </c>
      <c r="G195" s="2">
        <f>'Clinical findings and diagnosis'!T195</f>
        <v>0</v>
      </c>
      <c r="H195" s="2">
        <f>'Clinical findings and diagnosis'!X195</f>
        <v>0</v>
      </c>
      <c r="I195" s="100"/>
      <c r="J195" s="101"/>
      <c r="K195" s="100"/>
      <c r="L195" s="26" t="b">
        <f t="shared" si="2"/>
        <v>0</v>
      </c>
      <c r="M195" s="100"/>
      <c r="N195" s="100"/>
      <c r="O195" s="100"/>
      <c r="P195" s="100"/>
    </row>
    <row r="196" spans="1:16" s="70" customFormat="1">
      <c r="A196" s="56">
        <f>Visits!A$27</f>
        <v>0</v>
      </c>
      <c r="B196" s="68"/>
      <c r="C196" s="69"/>
      <c r="D196" s="69"/>
      <c r="E196" s="49">
        <f>Visits!E$27</f>
        <v>0</v>
      </c>
      <c r="F196" s="76" t="s">
        <v>62</v>
      </c>
      <c r="G196" s="75">
        <f>'Clinical findings and diagnosis'!T196</f>
        <v>0</v>
      </c>
      <c r="H196" s="75">
        <f>'Clinical findings and diagnosis'!X196</f>
        <v>0</v>
      </c>
      <c r="I196" s="100"/>
      <c r="J196" s="101"/>
      <c r="K196" s="100"/>
      <c r="L196" s="77" t="b">
        <f t="shared" si="2"/>
        <v>0</v>
      </c>
      <c r="M196" s="100"/>
      <c r="N196" s="100"/>
      <c r="O196" s="100"/>
      <c r="P196" s="100"/>
    </row>
    <row r="197" spans="1:16">
      <c r="A197" s="25">
        <f>Visits!A$28</f>
        <v>0</v>
      </c>
      <c r="B197" s="11">
        <f>Visits!B$28</f>
        <v>0</v>
      </c>
      <c r="C197" s="14"/>
      <c r="D197" s="14"/>
      <c r="E197" s="14"/>
      <c r="F197" s="20" t="s">
        <v>61</v>
      </c>
      <c r="G197" s="2">
        <f>'Clinical findings and diagnosis'!T197</f>
        <v>0</v>
      </c>
      <c r="H197" s="2">
        <f>'Clinical findings and diagnosis'!X197</f>
        <v>0</v>
      </c>
      <c r="I197" s="100"/>
      <c r="J197" s="101"/>
      <c r="K197" s="100"/>
      <c r="L197" s="26" t="b">
        <f t="shared" si="2"/>
        <v>0</v>
      </c>
      <c r="M197" s="100"/>
      <c r="N197" s="100"/>
      <c r="O197" s="100"/>
      <c r="P197" s="100"/>
    </row>
    <row r="198" spans="1:16">
      <c r="A198" s="25">
        <f>Visits!A$28</f>
        <v>0</v>
      </c>
      <c r="B198" s="11">
        <f>Visits!B$28</f>
        <v>0</v>
      </c>
      <c r="C198" s="17"/>
      <c r="D198" s="17"/>
      <c r="E198" s="17"/>
      <c r="F198" s="20" t="s">
        <v>62</v>
      </c>
      <c r="G198" s="2">
        <f>'Clinical findings and diagnosis'!T198</f>
        <v>0</v>
      </c>
      <c r="H198" s="2">
        <f>'Clinical findings and diagnosis'!X198</f>
        <v>0</v>
      </c>
      <c r="I198" s="100"/>
      <c r="J198" s="101"/>
      <c r="K198" s="100"/>
      <c r="L198" s="26" t="b">
        <f t="shared" si="2"/>
        <v>0</v>
      </c>
      <c r="M198" s="100"/>
      <c r="N198" s="100"/>
      <c r="O198" s="100"/>
      <c r="P198" s="100"/>
    </row>
    <row r="199" spans="1:16">
      <c r="A199" s="25">
        <f>Visits!A$28</f>
        <v>0</v>
      </c>
      <c r="B199" s="13"/>
      <c r="C199" s="15">
        <f>Visits!C$28</f>
        <v>0</v>
      </c>
      <c r="D199" s="14"/>
      <c r="E199" s="14"/>
      <c r="F199" s="20" t="s">
        <v>61</v>
      </c>
      <c r="G199" s="2">
        <f>'Clinical findings and diagnosis'!T199</f>
        <v>0</v>
      </c>
      <c r="H199" s="2">
        <f>'Clinical findings and diagnosis'!X199</f>
        <v>0</v>
      </c>
      <c r="I199" s="100"/>
      <c r="J199" s="101"/>
      <c r="K199" s="100"/>
      <c r="L199" s="26" t="b">
        <f t="shared" ref="L199:L244" si="3">IF(H199="Yes","Ophthalmology referral",IF(G199="Moderate NPDR","Review 3-6 months, or routine ophthalmology referral",IF(G199="Minimal NPDR","Review 6-12 months taking into account proximity of any MAs to the macula",IF(G199="No apparent DR","Review 2 yearly if no risk factors, or annually if one or more risk factors present",IF(G199="Mild NPDR","Review 3-6 months, or routine ophthalmology referral",IF(G199="Severe NPDR","Ophthalmology referral",IF(G199="PDR","Urgent ophthalmology referral, within 4 weeks")))))))</f>
        <v>0</v>
      </c>
      <c r="M199" s="100"/>
      <c r="N199" s="100"/>
      <c r="O199" s="100"/>
      <c r="P199" s="100"/>
    </row>
    <row r="200" spans="1:16">
      <c r="A200" s="25">
        <f>Visits!A$28</f>
        <v>0</v>
      </c>
      <c r="B200" s="13"/>
      <c r="C200" s="15">
        <f>Visits!C$28</f>
        <v>0</v>
      </c>
      <c r="D200" s="14"/>
      <c r="E200" s="14"/>
      <c r="F200" s="20" t="s">
        <v>62</v>
      </c>
      <c r="G200" s="2">
        <f>'Clinical findings and diagnosis'!T200</f>
        <v>0</v>
      </c>
      <c r="H200" s="2">
        <f>'Clinical findings and diagnosis'!X200</f>
        <v>0</v>
      </c>
      <c r="I200" s="100"/>
      <c r="J200" s="101"/>
      <c r="K200" s="100"/>
      <c r="L200" s="26" t="b">
        <f t="shared" si="3"/>
        <v>0</v>
      </c>
      <c r="M200" s="100"/>
      <c r="N200" s="100"/>
      <c r="O200" s="100"/>
      <c r="P200" s="100"/>
    </row>
    <row r="201" spans="1:16">
      <c r="A201" s="25">
        <f>Visits!A$28</f>
        <v>0</v>
      </c>
      <c r="B201" s="13"/>
      <c r="C201" s="14"/>
      <c r="D201" s="15">
        <f>Visits!D$28</f>
        <v>0</v>
      </c>
      <c r="E201" s="14"/>
      <c r="F201" s="20" t="s">
        <v>61</v>
      </c>
      <c r="G201" s="2">
        <f>'Clinical findings and diagnosis'!T201</f>
        <v>0</v>
      </c>
      <c r="H201" s="2">
        <f>'Clinical findings and diagnosis'!X201</f>
        <v>0</v>
      </c>
      <c r="I201" s="100"/>
      <c r="J201" s="101"/>
      <c r="K201" s="100"/>
      <c r="L201" s="26" t="b">
        <f t="shared" si="3"/>
        <v>0</v>
      </c>
      <c r="M201" s="100"/>
      <c r="N201" s="100"/>
      <c r="O201" s="100"/>
      <c r="P201" s="100"/>
    </row>
    <row r="202" spans="1:16">
      <c r="A202" s="25">
        <f>Visits!A$28</f>
        <v>0</v>
      </c>
      <c r="B202" s="13"/>
      <c r="C202" s="14"/>
      <c r="D202" s="15">
        <f>Visits!D$28</f>
        <v>0</v>
      </c>
      <c r="E202" s="14"/>
      <c r="F202" s="20" t="s">
        <v>62</v>
      </c>
      <c r="G202" s="2">
        <f>'Clinical findings and diagnosis'!T202</f>
        <v>0</v>
      </c>
      <c r="H202" s="2">
        <f>'Clinical findings and diagnosis'!X202</f>
        <v>0</v>
      </c>
      <c r="I202" s="100"/>
      <c r="J202" s="101"/>
      <c r="K202" s="100"/>
      <c r="L202" s="26" t="b">
        <f t="shared" si="3"/>
        <v>0</v>
      </c>
      <c r="M202" s="100"/>
      <c r="N202" s="100"/>
      <c r="O202" s="100"/>
      <c r="P202" s="100"/>
    </row>
    <row r="203" spans="1:16">
      <c r="A203" s="25">
        <f>Visits!A$28</f>
        <v>0</v>
      </c>
      <c r="B203" s="13"/>
      <c r="C203" s="14"/>
      <c r="D203" s="14"/>
      <c r="E203" s="15">
        <f>Visits!E$28</f>
        <v>0</v>
      </c>
      <c r="F203" s="20" t="s">
        <v>61</v>
      </c>
      <c r="G203" s="2">
        <f>'Clinical findings and diagnosis'!T203</f>
        <v>0</v>
      </c>
      <c r="H203" s="2">
        <f>'Clinical findings and diagnosis'!X203</f>
        <v>0</v>
      </c>
      <c r="I203" s="100"/>
      <c r="J203" s="101"/>
      <c r="K203" s="100"/>
      <c r="L203" s="26" t="b">
        <f t="shared" si="3"/>
        <v>0</v>
      </c>
      <c r="M203" s="100"/>
      <c r="N203" s="100"/>
      <c r="O203" s="100"/>
      <c r="P203" s="100"/>
    </row>
    <row r="204" spans="1:16" s="70" customFormat="1">
      <c r="A204" s="48">
        <f>Visits!A$28</f>
        <v>0</v>
      </c>
      <c r="B204" s="68"/>
      <c r="C204" s="69"/>
      <c r="D204" s="69"/>
      <c r="E204" s="49">
        <f>Visits!E$28</f>
        <v>0</v>
      </c>
      <c r="F204" s="76" t="s">
        <v>62</v>
      </c>
      <c r="G204" s="75">
        <f>'Clinical findings and diagnosis'!T204</f>
        <v>0</v>
      </c>
      <c r="H204" s="75">
        <f>'Clinical findings and diagnosis'!X204</f>
        <v>0</v>
      </c>
      <c r="I204" s="100"/>
      <c r="J204" s="101"/>
      <c r="K204" s="100"/>
      <c r="L204" s="77" t="b">
        <f t="shared" si="3"/>
        <v>0</v>
      </c>
      <c r="M204" s="100"/>
      <c r="N204" s="100"/>
      <c r="O204" s="100"/>
      <c r="P204" s="100"/>
    </row>
    <row r="205" spans="1:16">
      <c r="A205" s="16">
        <f>Visits!A$29</f>
        <v>0</v>
      </c>
      <c r="B205" s="11">
        <f>Visits!B$29</f>
        <v>0</v>
      </c>
      <c r="C205" s="14"/>
      <c r="D205" s="14"/>
      <c r="E205" s="14"/>
      <c r="F205" s="20" t="s">
        <v>61</v>
      </c>
      <c r="G205" s="2">
        <f>'Clinical findings and diagnosis'!T205</f>
        <v>0</v>
      </c>
      <c r="H205" s="2">
        <f>'Clinical findings and diagnosis'!X205</f>
        <v>0</v>
      </c>
      <c r="I205" s="100"/>
      <c r="J205" s="101"/>
      <c r="K205" s="100"/>
      <c r="L205" s="26" t="b">
        <f t="shared" si="3"/>
        <v>0</v>
      </c>
      <c r="M205" s="100"/>
      <c r="N205" s="100"/>
      <c r="O205" s="100"/>
      <c r="P205" s="100"/>
    </row>
    <row r="206" spans="1:16">
      <c r="A206" s="16">
        <f>Visits!A$29</f>
        <v>0</v>
      </c>
      <c r="B206" s="11">
        <f>Visits!B$29</f>
        <v>0</v>
      </c>
      <c r="C206" s="17"/>
      <c r="D206" s="17"/>
      <c r="E206" s="17"/>
      <c r="F206" s="20" t="s">
        <v>62</v>
      </c>
      <c r="G206" s="2">
        <f>'Clinical findings and diagnosis'!T206</f>
        <v>0</v>
      </c>
      <c r="H206" s="2">
        <f>'Clinical findings and diagnosis'!X206</f>
        <v>0</v>
      </c>
      <c r="I206" s="100"/>
      <c r="J206" s="101"/>
      <c r="K206" s="100"/>
      <c r="L206" s="26" t="b">
        <f t="shared" si="3"/>
        <v>0</v>
      </c>
      <c r="M206" s="100"/>
      <c r="N206" s="100"/>
      <c r="O206" s="100"/>
      <c r="P206" s="100"/>
    </row>
    <row r="207" spans="1:16">
      <c r="A207" s="16">
        <f>Visits!A$29</f>
        <v>0</v>
      </c>
      <c r="B207" s="13"/>
      <c r="C207" s="15">
        <f>Visits!C$29</f>
        <v>0</v>
      </c>
      <c r="D207" s="14"/>
      <c r="E207" s="14"/>
      <c r="F207" s="20" t="s">
        <v>61</v>
      </c>
      <c r="G207" s="2">
        <f>'Clinical findings and diagnosis'!T207</f>
        <v>0</v>
      </c>
      <c r="H207" s="2">
        <f>'Clinical findings and diagnosis'!X207</f>
        <v>0</v>
      </c>
      <c r="I207" s="100"/>
      <c r="J207" s="101"/>
      <c r="K207" s="100"/>
      <c r="L207" s="26" t="b">
        <f t="shared" si="3"/>
        <v>0</v>
      </c>
      <c r="M207" s="100"/>
      <c r="N207" s="100"/>
      <c r="O207" s="100"/>
      <c r="P207" s="100"/>
    </row>
    <row r="208" spans="1:16">
      <c r="A208" s="16">
        <f>Visits!A$29</f>
        <v>0</v>
      </c>
      <c r="B208" s="13"/>
      <c r="C208" s="15">
        <f>Visits!C$29</f>
        <v>0</v>
      </c>
      <c r="D208" s="14"/>
      <c r="E208" s="14"/>
      <c r="F208" s="20" t="s">
        <v>62</v>
      </c>
      <c r="G208" s="2">
        <f>'Clinical findings and diagnosis'!T208</f>
        <v>0</v>
      </c>
      <c r="H208" s="2">
        <f>'Clinical findings and diagnosis'!X208</f>
        <v>0</v>
      </c>
      <c r="I208" s="100"/>
      <c r="J208" s="101"/>
      <c r="K208" s="100"/>
      <c r="L208" s="26" t="b">
        <f t="shared" si="3"/>
        <v>0</v>
      </c>
      <c r="M208" s="100"/>
      <c r="N208" s="100"/>
      <c r="O208" s="100"/>
      <c r="P208" s="100"/>
    </row>
    <row r="209" spans="1:16">
      <c r="A209" s="16">
        <f>Visits!A$29</f>
        <v>0</v>
      </c>
      <c r="B209" s="13"/>
      <c r="C209" s="14"/>
      <c r="D209" s="15">
        <f>Visits!D$29</f>
        <v>0</v>
      </c>
      <c r="E209" s="14"/>
      <c r="F209" s="20" t="s">
        <v>61</v>
      </c>
      <c r="G209" s="2">
        <f>'Clinical findings and diagnosis'!T209</f>
        <v>0</v>
      </c>
      <c r="H209" s="2">
        <f>'Clinical findings and diagnosis'!X209</f>
        <v>0</v>
      </c>
      <c r="I209" s="100"/>
      <c r="J209" s="101"/>
      <c r="K209" s="100"/>
      <c r="L209" s="26" t="b">
        <f t="shared" si="3"/>
        <v>0</v>
      </c>
      <c r="M209" s="100"/>
      <c r="N209" s="100"/>
      <c r="O209" s="100"/>
      <c r="P209" s="100"/>
    </row>
    <row r="210" spans="1:16">
      <c r="A210" s="16">
        <f>Visits!A$29</f>
        <v>0</v>
      </c>
      <c r="B210" s="13"/>
      <c r="C210" s="14"/>
      <c r="D210" s="15">
        <f>Visits!D$29</f>
        <v>0</v>
      </c>
      <c r="E210" s="14"/>
      <c r="F210" s="20" t="s">
        <v>62</v>
      </c>
      <c r="G210" s="2">
        <f>'Clinical findings and diagnosis'!T210</f>
        <v>0</v>
      </c>
      <c r="H210" s="2">
        <f>'Clinical findings and diagnosis'!X210</f>
        <v>0</v>
      </c>
      <c r="I210" s="100"/>
      <c r="J210" s="101"/>
      <c r="K210" s="100"/>
      <c r="L210" s="26" t="b">
        <f t="shared" si="3"/>
        <v>0</v>
      </c>
      <c r="M210" s="100"/>
      <c r="N210" s="100"/>
      <c r="O210" s="100"/>
      <c r="P210" s="100"/>
    </row>
    <row r="211" spans="1:16">
      <c r="A211" s="16">
        <f>Visits!A$29</f>
        <v>0</v>
      </c>
      <c r="B211" s="13"/>
      <c r="C211" s="14"/>
      <c r="D211" s="14"/>
      <c r="E211" s="15">
        <f>Visits!E$29</f>
        <v>0</v>
      </c>
      <c r="F211" s="20" t="s">
        <v>61</v>
      </c>
      <c r="G211" s="2">
        <f>'Clinical findings and diagnosis'!T211</f>
        <v>0</v>
      </c>
      <c r="H211" s="2">
        <f>'Clinical findings and diagnosis'!X211</f>
        <v>0</v>
      </c>
      <c r="I211" s="100"/>
      <c r="J211" s="101"/>
      <c r="K211" s="100"/>
      <c r="L211" s="26" t="b">
        <f t="shared" si="3"/>
        <v>0</v>
      </c>
      <c r="M211" s="100"/>
      <c r="N211" s="100"/>
      <c r="O211" s="100"/>
      <c r="P211" s="100"/>
    </row>
    <row r="212" spans="1:16" s="70" customFormat="1">
      <c r="A212" s="56">
        <f>Visits!A$29</f>
        <v>0</v>
      </c>
      <c r="B212" s="68"/>
      <c r="C212" s="69"/>
      <c r="D212" s="69"/>
      <c r="E212" s="49">
        <f>Visits!E$29</f>
        <v>0</v>
      </c>
      <c r="F212" s="76" t="s">
        <v>62</v>
      </c>
      <c r="G212" s="75">
        <f>'Clinical findings and diagnosis'!T212</f>
        <v>0</v>
      </c>
      <c r="H212" s="75">
        <f>'Clinical findings and diagnosis'!X212</f>
        <v>0</v>
      </c>
      <c r="I212" s="100"/>
      <c r="J212" s="101"/>
      <c r="K212" s="100"/>
      <c r="L212" s="77" t="b">
        <f t="shared" si="3"/>
        <v>0</v>
      </c>
      <c r="M212" s="100"/>
      <c r="N212" s="100"/>
      <c r="O212" s="100"/>
      <c r="P212" s="100"/>
    </row>
    <row r="213" spans="1:16">
      <c r="A213" s="25">
        <f>Visits!A$30</f>
        <v>0</v>
      </c>
      <c r="B213" s="11">
        <f>Visits!B$30</f>
        <v>0</v>
      </c>
      <c r="C213" s="14"/>
      <c r="D213" s="14"/>
      <c r="E213" s="14"/>
      <c r="F213" s="20" t="s">
        <v>61</v>
      </c>
      <c r="G213" s="2">
        <f>'Clinical findings and diagnosis'!T213</f>
        <v>0</v>
      </c>
      <c r="H213" s="2">
        <f>'Clinical findings and diagnosis'!X213</f>
        <v>0</v>
      </c>
      <c r="I213" s="100"/>
      <c r="J213" s="101"/>
      <c r="K213" s="100"/>
      <c r="L213" s="26" t="b">
        <f t="shared" si="3"/>
        <v>0</v>
      </c>
      <c r="M213" s="100"/>
      <c r="N213" s="100"/>
      <c r="O213" s="100"/>
      <c r="P213" s="100"/>
    </row>
    <row r="214" spans="1:16">
      <c r="A214" s="25">
        <f>Visits!A$30</f>
        <v>0</v>
      </c>
      <c r="B214" s="11">
        <f>Visits!B$30</f>
        <v>0</v>
      </c>
      <c r="C214" s="17"/>
      <c r="D214" s="17"/>
      <c r="E214" s="17"/>
      <c r="F214" s="20" t="s">
        <v>62</v>
      </c>
      <c r="G214" s="2">
        <f>'Clinical findings and diagnosis'!T214</f>
        <v>0</v>
      </c>
      <c r="H214" s="2">
        <f>'Clinical findings and diagnosis'!X214</f>
        <v>0</v>
      </c>
      <c r="I214" s="100"/>
      <c r="J214" s="101"/>
      <c r="K214" s="100"/>
      <c r="L214" s="26" t="b">
        <f t="shared" si="3"/>
        <v>0</v>
      </c>
      <c r="M214" s="100"/>
      <c r="N214" s="100"/>
      <c r="O214" s="100"/>
      <c r="P214" s="100"/>
    </row>
    <row r="215" spans="1:16">
      <c r="A215" s="25">
        <f>Visits!A$30</f>
        <v>0</v>
      </c>
      <c r="B215" s="13"/>
      <c r="C215" s="15">
        <f>Visits!C$30</f>
        <v>0</v>
      </c>
      <c r="D215" s="14"/>
      <c r="E215" s="14"/>
      <c r="F215" s="20" t="s">
        <v>61</v>
      </c>
      <c r="G215" s="2">
        <f>'Clinical findings and diagnosis'!T215</f>
        <v>0</v>
      </c>
      <c r="H215" s="2">
        <f>'Clinical findings and diagnosis'!X215</f>
        <v>0</v>
      </c>
      <c r="I215" s="100"/>
      <c r="J215" s="101"/>
      <c r="K215" s="100"/>
      <c r="L215" s="26" t="b">
        <f t="shared" si="3"/>
        <v>0</v>
      </c>
      <c r="M215" s="100"/>
      <c r="N215" s="100"/>
      <c r="O215" s="100"/>
      <c r="P215" s="100"/>
    </row>
    <row r="216" spans="1:16">
      <c r="A216" s="25">
        <f>Visits!A$30</f>
        <v>0</v>
      </c>
      <c r="B216" s="13"/>
      <c r="C216" s="15">
        <f>Visits!C$30</f>
        <v>0</v>
      </c>
      <c r="D216" s="14"/>
      <c r="E216" s="14"/>
      <c r="F216" s="20" t="s">
        <v>62</v>
      </c>
      <c r="G216" s="2">
        <f>'Clinical findings and diagnosis'!T216</f>
        <v>0</v>
      </c>
      <c r="H216" s="2">
        <f>'Clinical findings and diagnosis'!X216</f>
        <v>0</v>
      </c>
      <c r="I216" s="100"/>
      <c r="J216" s="101"/>
      <c r="K216" s="100"/>
      <c r="L216" s="26" t="b">
        <f t="shared" si="3"/>
        <v>0</v>
      </c>
      <c r="M216" s="100"/>
      <c r="N216" s="100"/>
      <c r="O216" s="100"/>
      <c r="P216" s="100"/>
    </row>
    <row r="217" spans="1:16">
      <c r="A217" s="25">
        <f>Visits!A$30</f>
        <v>0</v>
      </c>
      <c r="B217" s="13"/>
      <c r="C217" s="14"/>
      <c r="D217" s="15">
        <f>Visits!D$30</f>
        <v>0</v>
      </c>
      <c r="E217" s="14"/>
      <c r="F217" s="20" t="s">
        <v>61</v>
      </c>
      <c r="G217" s="2">
        <f>'Clinical findings and diagnosis'!T217</f>
        <v>0</v>
      </c>
      <c r="H217" s="2">
        <f>'Clinical findings and diagnosis'!X217</f>
        <v>0</v>
      </c>
      <c r="I217" s="100"/>
      <c r="J217" s="101"/>
      <c r="K217" s="100"/>
      <c r="L217" s="26" t="b">
        <f t="shared" si="3"/>
        <v>0</v>
      </c>
      <c r="M217" s="100"/>
      <c r="N217" s="100"/>
      <c r="O217" s="100"/>
      <c r="P217" s="100"/>
    </row>
    <row r="218" spans="1:16">
      <c r="A218" s="25">
        <f>Visits!A$30</f>
        <v>0</v>
      </c>
      <c r="B218" s="13"/>
      <c r="C218" s="14"/>
      <c r="D218" s="15">
        <f>Visits!D$30</f>
        <v>0</v>
      </c>
      <c r="E218" s="14"/>
      <c r="F218" s="20" t="s">
        <v>62</v>
      </c>
      <c r="G218" s="2">
        <f>'Clinical findings and diagnosis'!T218</f>
        <v>0</v>
      </c>
      <c r="H218" s="2">
        <f>'Clinical findings and diagnosis'!X218</f>
        <v>0</v>
      </c>
      <c r="I218" s="100"/>
      <c r="J218" s="101"/>
      <c r="K218" s="100"/>
      <c r="L218" s="26" t="b">
        <f t="shared" si="3"/>
        <v>0</v>
      </c>
      <c r="M218" s="100"/>
      <c r="N218" s="100"/>
      <c r="O218" s="100"/>
      <c r="P218" s="100"/>
    </row>
    <row r="219" spans="1:16">
      <c r="A219" s="25">
        <f>Visits!A$30</f>
        <v>0</v>
      </c>
      <c r="B219" s="13"/>
      <c r="C219" s="14"/>
      <c r="D219" s="14"/>
      <c r="E219" s="15">
        <f>Visits!E$30</f>
        <v>0</v>
      </c>
      <c r="F219" s="20" t="s">
        <v>61</v>
      </c>
      <c r="G219" s="2">
        <f>'Clinical findings and diagnosis'!T219</f>
        <v>0</v>
      </c>
      <c r="H219" s="2">
        <f>'Clinical findings and diagnosis'!X219</f>
        <v>0</v>
      </c>
      <c r="I219" s="100"/>
      <c r="J219" s="101"/>
      <c r="K219" s="100"/>
      <c r="L219" s="26" t="b">
        <f t="shared" si="3"/>
        <v>0</v>
      </c>
      <c r="M219" s="100"/>
      <c r="N219" s="100"/>
      <c r="O219" s="100"/>
      <c r="P219" s="100"/>
    </row>
    <row r="220" spans="1:16" s="70" customFormat="1">
      <c r="A220" s="48">
        <f>Visits!A$30</f>
        <v>0</v>
      </c>
      <c r="B220" s="68"/>
      <c r="C220" s="69"/>
      <c r="D220" s="69"/>
      <c r="E220" s="49">
        <f>Visits!E$30</f>
        <v>0</v>
      </c>
      <c r="F220" s="76" t="s">
        <v>62</v>
      </c>
      <c r="G220" s="75">
        <f>'Clinical findings and diagnosis'!T220</f>
        <v>0</v>
      </c>
      <c r="H220" s="75">
        <f>'Clinical findings and diagnosis'!X220</f>
        <v>0</v>
      </c>
      <c r="I220" s="100"/>
      <c r="J220" s="101"/>
      <c r="K220" s="100"/>
      <c r="L220" s="77" t="b">
        <f t="shared" si="3"/>
        <v>0</v>
      </c>
      <c r="M220" s="100"/>
      <c r="N220" s="100"/>
      <c r="O220" s="100"/>
      <c r="P220" s="100"/>
    </row>
    <row r="221" spans="1:16">
      <c r="A221" s="16">
        <f>Visits!A$31</f>
        <v>0</v>
      </c>
      <c r="B221" s="11">
        <f>Visits!B$31</f>
        <v>0</v>
      </c>
      <c r="C221" s="14"/>
      <c r="D221" s="14"/>
      <c r="E221" s="14"/>
      <c r="F221" s="20" t="s">
        <v>61</v>
      </c>
      <c r="G221" s="2">
        <f>'Clinical findings and diagnosis'!T221</f>
        <v>0</v>
      </c>
      <c r="H221" s="2">
        <f>'Clinical findings and diagnosis'!X221</f>
        <v>0</v>
      </c>
      <c r="I221" s="100"/>
      <c r="J221" s="101"/>
      <c r="K221" s="100"/>
      <c r="L221" s="26" t="b">
        <f t="shared" si="3"/>
        <v>0</v>
      </c>
      <c r="M221" s="100"/>
      <c r="N221" s="100"/>
      <c r="O221" s="100"/>
      <c r="P221" s="100"/>
    </row>
    <row r="222" spans="1:16">
      <c r="A222" s="16">
        <f>Visits!A$31</f>
        <v>0</v>
      </c>
      <c r="B222" s="11">
        <f>Visits!B$31</f>
        <v>0</v>
      </c>
      <c r="C222" s="17"/>
      <c r="D222" s="17"/>
      <c r="E222" s="17"/>
      <c r="F222" s="20" t="s">
        <v>62</v>
      </c>
      <c r="G222" s="2">
        <f>'Clinical findings and diagnosis'!T222</f>
        <v>0</v>
      </c>
      <c r="H222" s="2">
        <f>'Clinical findings and diagnosis'!X222</f>
        <v>0</v>
      </c>
      <c r="I222" s="100"/>
      <c r="J222" s="101"/>
      <c r="K222" s="100"/>
      <c r="L222" s="26" t="b">
        <f t="shared" si="3"/>
        <v>0</v>
      </c>
      <c r="M222" s="100"/>
      <c r="N222" s="100"/>
      <c r="O222" s="100"/>
      <c r="P222" s="100"/>
    </row>
    <row r="223" spans="1:16">
      <c r="A223" s="16">
        <f>Visits!A$31</f>
        <v>0</v>
      </c>
      <c r="B223" s="13"/>
      <c r="C223" s="15">
        <f>Visits!C$31</f>
        <v>0</v>
      </c>
      <c r="D223" s="14"/>
      <c r="E223" s="14"/>
      <c r="F223" s="20" t="s">
        <v>61</v>
      </c>
      <c r="G223" s="2">
        <f>'Clinical findings and diagnosis'!T223</f>
        <v>0</v>
      </c>
      <c r="H223" s="2">
        <f>'Clinical findings and diagnosis'!X223</f>
        <v>0</v>
      </c>
      <c r="I223" s="100"/>
      <c r="J223" s="101"/>
      <c r="K223" s="100"/>
      <c r="L223" s="26" t="b">
        <f t="shared" si="3"/>
        <v>0</v>
      </c>
      <c r="M223" s="100"/>
      <c r="N223" s="100"/>
      <c r="O223" s="100"/>
      <c r="P223" s="100"/>
    </row>
    <row r="224" spans="1:16">
      <c r="A224" s="16">
        <f>Visits!A$31</f>
        <v>0</v>
      </c>
      <c r="B224" s="13"/>
      <c r="C224" s="15">
        <f>Visits!C$31</f>
        <v>0</v>
      </c>
      <c r="D224" s="14"/>
      <c r="E224" s="14"/>
      <c r="F224" s="20" t="s">
        <v>62</v>
      </c>
      <c r="G224" s="2">
        <f>'Clinical findings and diagnosis'!T224</f>
        <v>0</v>
      </c>
      <c r="H224" s="2">
        <f>'Clinical findings and diagnosis'!X224</f>
        <v>0</v>
      </c>
      <c r="I224" s="100"/>
      <c r="J224" s="101"/>
      <c r="K224" s="100"/>
      <c r="L224" s="26" t="b">
        <f t="shared" si="3"/>
        <v>0</v>
      </c>
      <c r="M224" s="100"/>
      <c r="N224" s="100"/>
      <c r="O224" s="100"/>
      <c r="P224" s="100"/>
    </row>
    <row r="225" spans="1:16">
      <c r="A225" s="16">
        <f>Visits!A$31</f>
        <v>0</v>
      </c>
      <c r="B225" s="13"/>
      <c r="C225" s="14"/>
      <c r="D225" s="15">
        <f>Visits!D$31</f>
        <v>0</v>
      </c>
      <c r="E225" s="14"/>
      <c r="F225" s="20" t="s">
        <v>61</v>
      </c>
      <c r="G225" s="2">
        <f>'Clinical findings and diagnosis'!T225</f>
        <v>0</v>
      </c>
      <c r="H225" s="2">
        <f>'Clinical findings and diagnosis'!X225</f>
        <v>0</v>
      </c>
      <c r="I225" s="100"/>
      <c r="J225" s="101"/>
      <c r="K225" s="100"/>
      <c r="L225" s="26" t="b">
        <f t="shared" si="3"/>
        <v>0</v>
      </c>
      <c r="M225" s="100"/>
      <c r="N225" s="100"/>
      <c r="O225" s="100"/>
      <c r="P225" s="100"/>
    </row>
    <row r="226" spans="1:16">
      <c r="A226" s="16">
        <f>Visits!A$31</f>
        <v>0</v>
      </c>
      <c r="B226" s="13"/>
      <c r="C226" s="14"/>
      <c r="D226" s="15">
        <f>Visits!D$31</f>
        <v>0</v>
      </c>
      <c r="E226" s="14"/>
      <c r="F226" s="20" t="s">
        <v>62</v>
      </c>
      <c r="G226" s="2">
        <f>'Clinical findings and diagnosis'!T226</f>
        <v>0</v>
      </c>
      <c r="H226" s="2">
        <f>'Clinical findings and diagnosis'!X226</f>
        <v>0</v>
      </c>
      <c r="I226" s="100"/>
      <c r="J226" s="101"/>
      <c r="K226" s="100"/>
      <c r="L226" s="26" t="b">
        <f t="shared" si="3"/>
        <v>0</v>
      </c>
      <c r="M226" s="100"/>
      <c r="N226" s="100"/>
      <c r="O226" s="100"/>
      <c r="P226" s="100"/>
    </row>
    <row r="227" spans="1:16">
      <c r="A227" s="16">
        <f>Visits!A$31</f>
        <v>0</v>
      </c>
      <c r="B227" s="13"/>
      <c r="C227" s="14"/>
      <c r="D227" s="14"/>
      <c r="E227" s="15">
        <f>Visits!E$31</f>
        <v>0</v>
      </c>
      <c r="F227" s="20" t="s">
        <v>61</v>
      </c>
      <c r="G227" s="2">
        <f>'Clinical findings and diagnosis'!T227</f>
        <v>0</v>
      </c>
      <c r="H227" s="2">
        <f>'Clinical findings and diagnosis'!X227</f>
        <v>0</v>
      </c>
      <c r="I227" s="100"/>
      <c r="J227" s="101"/>
      <c r="K227" s="100"/>
      <c r="L227" s="26" t="b">
        <f t="shared" si="3"/>
        <v>0</v>
      </c>
      <c r="M227" s="100"/>
      <c r="N227" s="100"/>
      <c r="O227" s="100"/>
      <c r="P227" s="100"/>
    </row>
    <row r="228" spans="1:16" s="70" customFormat="1">
      <c r="A228" s="56">
        <f>Visits!A$31</f>
        <v>0</v>
      </c>
      <c r="B228" s="68"/>
      <c r="C228" s="69"/>
      <c r="D228" s="69"/>
      <c r="E228" s="49">
        <f>Visits!E$31</f>
        <v>0</v>
      </c>
      <c r="F228" s="76" t="s">
        <v>62</v>
      </c>
      <c r="G228" s="75">
        <f>'Clinical findings and diagnosis'!T228</f>
        <v>0</v>
      </c>
      <c r="H228" s="75">
        <f>'Clinical findings and diagnosis'!X228</f>
        <v>0</v>
      </c>
      <c r="I228" s="100"/>
      <c r="J228" s="101"/>
      <c r="K228" s="100"/>
      <c r="L228" s="77" t="b">
        <f t="shared" si="3"/>
        <v>0</v>
      </c>
      <c r="M228" s="100"/>
      <c r="N228" s="100"/>
      <c r="O228" s="100"/>
      <c r="P228" s="100"/>
    </row>
    <row r="229" spans="1:16">
      <c r="A229" s="25">
        <f>Visits!A$32</f>
        <v>0</v>
      </c>
      <c r="B229" s="11">
        <f>Visits!B$32</f>
        <v>0</v>
      </c>
      <c r="C229" s="14"/>
      <c r="D229" s="14"/>
      <c r="E229" s="14"/>
      <c r="F229" s="20" t="s">
        <v>61</v>
      </c>
      <c r="G229" s="2">
        <f>'Clinical findings and diagnosis'!T229</f>
        <v>0</v>
      </c>
      <c r="H229" s="2">
        <f>'Clinical findings and diagnosis'!X229</f>
        <v>0</v>
      </c>
      <c r="I229" s="100"/>
      <c r="J229" s="101"/>
      <c r="K229" s="100"/>
      <c r="L229" s="26" t="b">
        <f t="shared" si="3"/>
        <v>0</v>
      </c>
      <c r="M229" s="100"/>
      <c r="N229" s="100"/>
      <c r="O229" s="100"/>
      <c r="P229" s="100"/>
    </row>
    <row r="230" spans="1:16">
      <c r="A230" s="25">
        <f>Visits!A$32</f>
        <v>0</v>
      </c>
      <c r="B230" s="11">
        <f>Visits!B$32</f>
        <v>0</v>
      </c>
      <c r="C230" s="17"/>
      <c r="D230" s="17"/>
      <c r="E230" s="17"/>
      <c r="F230" s="20" t="s">
        <v>62</v>
      </c>
      <c r="G230" s="2">
        <f>'Clinical findings and diagnosis'!T230</f>
        <v>0</v>
      </c>
      <c r="H230" s="2">
        <f>'Clinical findings and diagnosis'!X230</f>
        <v>0</v>
      </c>
      <c r="I230" s="100"/>
      <c r="J230" s="101"/>
      <c r="K230" s="100"/>
      <c r="L230" s="26" t="b">
        <f t="shared" si="3"/>
        <v>0</v>
      </c>
      <c r="M230" s="100"/>
      <c r="N230" s="100"/>
      <c r="O230" s="100"/>
      <c r="P230" s="100"/>
    </row>
    <row r="231" spans="1:16">
      <c r="A231" s="25">
        <f>Visits!A$32</f>
        <v>0</v>
      </c>
      <c r="B231" s="13"/>
      <c r="C231" s="15">
        <f>Visits!C$32</f>
        <v>0</v>
      </c>
      <c r="D231" s="14"/>
      <c r="E231" s="14"/>
      <c r="F231" s="20" t="s">
        <v>61</v>
      </c>
      <c r="G231" s="2">
        <f>'Clinical findings and diagnosis'!T231</f>
        <v>0</v>
      </c>
      <c r="H231" s="2">
        <f>'Clinical findings and diagnosis'!X231</f>
        <v>0</v>
      </c>
      <c r="I231" s="100"/>
      <c r="J231" s="101"/>
      <c r="K231" s="100"/>
      <c r="L231" s="26" t="b">
        <f t="shared" si="3"/>
        <v>0</v>
      </c>
      <c r="M231" s="100"/>
      <c r="N231" s="100"/>
      <c r="O231" s="100"/>
      <c r="P231" s="100"/>
    </row>
    <row r="232" spans="1:16">
      <c r="A232" s="25">
        <f>Visits!A$32</f>
        <v>0</v>
      </c>
      <c r="B232" s="13"/>
      <c r="C232" s="15">
        <f>Visits!C$32</f>
        <v>0</v>
      </c>
      <c r="D232" s="14"/>
      <c r="E232" s="14"/>
      <c r="F232" s="20" t="s">
        <v>62</v>
      </c>
      <c r="G232" s="2">
        <f>'Clinical findings and diagnosis'!T232</f>
        <v>0</v>
      </c>
      <c r="H232" s="2">
        <f>'Clinical findings and diagnosis'!X232</f>
        <v>0</v>
      </c>
      <c r="I232" s="100"/>
      <c r="J232" s="101"/>
      <c r="K232" s="100"/>
      <c r="L232" s="26" t="b">
        <f t="shared" si="3"/>
        <v>0</v>
      </c>
      <c r="M232" s="100"/>
      <c r="N232" s="100"/>
      <c r="O232" s="100"/>
      <c r="P232" s="100"/>
    </row>
    <row r="233" spans="1:16">
      <c r="A233" s="25">
        <f>Visits!A$32</f>
        <v>0</v>
      </c>
      <c r="B233" s="13"/>
      <c r="C233" s="14"/>
      <c r="D233" s="15">
        <f>Visits!D$32</f>
        <v>0</v>
      </c>
      <c r="E233" s="14"/>
      <c r="F233" s="20" t="s">
        <v>61</v>
      </c>
      <c r="G233" s="2">
        <f>'Clinical findings and diagnosis'!T233</f>
        <v>0</v>
      </c>
      <c r="H233" s="2">
        <f>'Clinical findings and diagnosis'!X233</f>
        <v>0</v>
      </c>
      <c r="I233" s="100"/>
      <c r="J233" s="101"/>
      <c r="K233" s="100"/>
      <c r="L233" s="26" t="b">
        <f t="shared" si="3"/>
        <v>0</v>
      </c>
      <c r="M233" s="100"/>
      <c r="N233" s="100"/>
      <c r="O233" s="100"/>
      <c r="P233" s="100"/>
    </row>
    <row r="234" spans="1:16">
      <c r="A234" s="25">
        <f>Visits!A$32</f>
        <v>0</v>
      </c>
      <c r="B234" s="13"/>
      <c r="C234" s="14"/>
      <c r="D234" s="15">
        <f>Visits!D$32</f>
        <v>0</v>
      </c>
      <c r="E234" s="14"/>
      <c r="F234" s="20" t="s">
        <v>62</v>
      </c>
      <c r="G234" s="2">
        <f>'Clinical findings and diagnosis'!T234</f>
        <v>0</v>
      </c>
      <c r="H234" s="2">
        <f>'Clinical findings and diagnosis'!X234</f>
        <v>0</v>
      </c>
      <c r="I234" s="100"/>
      <c r="J234" s="101"/>
      <c r="K234" s="100"/>
      <c r="L234" s="26" t="b">
        <f t="shared" si="3"/>
        <v>0</v>
      </c>
      <c r="M234" s="100"/>
      <c r="N234" s="100"/>
      <c r="O234" s="100"/>
      <c r="P234" s="100"/>
    </row>
    <row r="235" spans="1:16">
      <c r="A235" s="25">
        <f>Visits!A$32</f>
        <v>0</v>
      </c>
      <c r="B235" s="13"/>
      <c r="C235" s="14"/>
      <c r="D235" s="14"/>
      <c r="E235" s="15">
        <f>Visits!E$32</f>
        <v>0</v>
      </c>
      <c r="F235" s="20" t="s">
        <v>61</v>
      </c>
      <c r="G235" s="2">
        <f>'Clinical findings and diagnosis'!T235</f>
        <v>0</v>
      </c>
      <c r="H235" s="2">
        <f>'Clinical findings and diagnosis'!X235</f>
        <v>0</v>
      </c>
      <c r="I235" s="100"/>
      <c r="J235" s="101"/>
      <c r="K235" s="100"/>
      <c r="L235" s="26" t="b">
        <f t="shared" si="3"/>
        <v>0</v>
      </c>
      <c r="M235" s="100"/>
      <c r="N235" s="100"/>
      <c r="O235" s="100"/>
      <c r="P235" s="100"/>
    </row>
    <row r="236" spans="1:16" s="70" customFormat="1">
      <c r="A236" s="48">
        <f>Visits!A$32</f>
        <v>0</v>
      </c>
      <c r="B236" s="68"/>
      <c r="C236" s="69"/>
      <c r="D236" s="69"/>
      <c r="E236" s="49">
        <f>Visits!E$32</f>
        <v>0</v>
      </c>
      <c r="F236" s="76" t="s">
        <v>62</v>
      </c>
      <c r="G236" s="75">
        <f>'Clinical findings and diagnosis'!T236</f>
        <v>0</v>
      </c>
      <c r="H236" s="75">
        <f>'Clinical findings and diagnosis'!X236</f>
        <v>0</v>
      </c>
      <c r="I236" s="100"/>
      <c r="J236" s="101"/>
      <c r="K236" s="100"/>
      <c r="L236" s="77" t="b">
        <f t="shared" si="3"/>
        <v>0</v>
      </c>
      <c r="M236" s="100"/>
      <c r="N236" s="100"/>
      <c r="O236" s="100"/>
      <c r="P236" s="100"/>
    </row>
    <row r="237" spans="1:16">
      <c r="A237" s="16">
        <f>Visits!A$33</f>
        <v>0</v>
      </c>
      <c r="B237" s="11">
        <f>Visits!B$33</f>
        <v>0</v>
      </c>
      <c r="C237" s="14"/>
      <c r="D237" s="14"/>
      <c r="E237" s="14"/>
      <c r="F237" s="20" t="s">
        <v>61</v>
      </c>
      <c r="G237" s="2">
        <f>'Clinical findings and diagnosis'!T237</f>
        <v>0</v>
      </c>
      <c r="H237" s="2">
        <f>'Clinical findings and diagnosis'!X237</f>
        <v>0</v>
      </c>
      <c r="I237" s="100"/>
      <c r="J237" s="101"/>
      <c r="K237" s="100"/>
      <c r="L237" s="26" t="b">
        <f t="shared" si="3"/>
        <v>0</v>
      </c>
      <c r="M237" s="100"/>
      <c r="N237" s="100"/>
      <c r="O237" s="100"/>
      <c r="P237" s="100"/>
    </row>
    <row r="238" spans="1:16">
      <c r="A238" s="16">
        <f>Visits!A$33</f>
        <v>0</v>
      </c>
      <c r="B238" s="11">
        <f>Visits!B$33</f>
        <v>0</v>
      </c>
      <c r="C238" s="17"/>
      <c r="D238" s="17"/>
      <c r="E238" s="17"/>
      <c r="F238" s="20" t="s">
        <v>62</v>
      </c>
      <c r="G238" s="2">
        <f>'Clinical findings and diagnosis'!T238</f>
        <v>0</v>
      </c>
      <c r="H238" s="2">
        <f>'Clinical findings and diagnosis'!X238</f>
        <v>0</v>
      </c>
      <c r="I238" s="100"/>
      <c r="J238" s="101"/>
      <c r="K238" s="100"/>
      <c r="L238" s="26" t="b">
        <f t="shared" si="3"/>
        <v>0</v>
      </c>
      <c r="M238" s="100"/>
      <c r="N238" s="100"/>
      <c r="O238" s="100"/>
      <c r="P238" s="100"/>
    </row>
    <row r="239" spans="1:16">
      <c r="A239" s="16">
        <f>Visits!A$33</f>
        <v>0</v>
      </c>
      <c r="B239" s="13"/>
      <c r="C239" s="15">
        <f>Visits!C$33</f>
        <v>0</v>
      </c>
      <c r="D239" s="14"/>
      <c r="E239" s="14"/>
      <c r="F239" s="20" t="s">
        <v>61</v>
      </c>
      <c r="G239" s="2">
        <f>'Clinical findings and diagnosis'!T239</f>
        <v>0</v>
      </c>
      <c r="H239" s="2">
        <f>'Clinical findings and diagnosis'!X239</f>
        <v>0</v>
      </c>
      <c r="I239" s="100"/>
      <c r="J239" s="101"/>
      <c r="K239" s="100"/>
      <c r="L239" s="26" t="b">
        <f t="shared" si="3"/>
        <v>0</v>
      </c>
      <c r="M239" s="100"/>
      <c r="N239" s="100"/>
      <c r="O239" s="100"/>
      <c r="P239" s="100"/>
    </row>
    <row r="240" spans="1:16">
      <c r="A240" s="16">
        <f>Visits!A$33</f>
        <v>0</v>
      </c>
      <c r="B240" s="13"/>
      <c r="C240" s="15">
        <f>Visits!C$33</f>
        <v>0</v>
      </c>
      <c r="D240" s="14"/>
      <c r="E240" s="14"/>
      <c r="F240" s="20" t="s">
        <v>62</v>
      </c>
      <c r="G240" s="2">
        <f>'Clinical findings and diagnosis'!T240</f>
        <v>0</v>
      </c>
      <c r="H240" s="2">
        <f>'Clinical findings and diagnosis'!X240</f>
        <v>0</v>
      </c>
      <c r="I240" s="100"/>
      <c r="J240" s="101"/>
      <c r="K240" s="100"/>
      <c r="L240" s="26" t="b">
        <f t="shared" si="3"/>
        <v>0</v>
      </c>
      <c r="M240" s="100"/>
      <c r="N240" s="100"/>
      <c r="O240" s="100"/>
      <c r="P240" s="100"/>
    </row>
    <row r="241" spans="1:16">
      <c r="A241" s="16">
        <f>Visits!A$33</f>
        <v>0</v>
      </c>
      <c r="B241" s="13"/>
      <c r="C241" s="14"/>
      <c r="D241" s="15">
        <f>Visits!D$33</f>
        <v>0</v>
      </c>
      <c r="E241" s="14"/>
      <c r="F241" s="20" t="s">
        <v>61</v>
      </c>
      <c r="G241" s="2">
        <f>'Clinical findings and diagnosis'!T241</f>
        <v>0</v>
      </c>
      <c r="H241" s="2">
        <f>'Clinical findings and diagnosis'!X241</f>
        <v>0</v>
      </c>
      <c r="I241" s="100"/>
      <c r="J241" s="101"/>
      <c r="K241" s="100"/>
      <c r="L241" s="26" t="b">
        <f t="shared" si="3"/>
        <v>0</v>
      </c>
      <c r="M241" s="100"/>
      <c r="N241" s="100"/>
      <c r="O241" s="100"/>
      <c r="P241" s="100"/>
    </row>
    <row r="242" spans="1:16">
      <c r="A242" s="16">
        <f>Visits!A$33</f>
        <v>0</v>
      </c>
      <c r="B242" s="13"/>
      <c r="C242" s="14"/>
      <c r="D242" s="15">
        <f>Visits!D$33</f>
        <v>0</v>
      </c>
      <c r="E242" s="14"/>
      <c r="F242" s="20" t="s">
        <v>62</v>
      </c>
      <c r="G242" s="2">
        <f>'Clinical findings and diagnosis'!T242</f>
        <v>0</v>
      </c>
      <c r="H242" s="2">
        <f>'Clinical findings and diagnosis'!X242</f>
        <v>0</v>
      </c>
      <c r="I242" s="100"/>
      <c r="J242" s="101"/>
      <c r="K242" s="100"/>
      <c r="L242" s="26" t="b">
        <f t="shared" si="3"/>
        <v>0</v>
      </c>
      <c r="M242" s="100"/>
      <c r="N242" s="100"/>
      <c r="O242" s="100"/>
      <c r="P242" s="100"/>
    </row>
    <row r="243" spans="1:16">
      <c r="A243" s="16">
        <f>Visits!A$33</f>
        <v>0</v>
      </c>
      <c r="B243" s="13"/>
      <c r="C243" s="14"/>
      <c r="D243" s="14"/>
      <c r="E243" s="15">
        <f>Visits!E$33</f>
        <v>0</v>
      </c>
      <c r="F243" s="20" t="s">
        <v>61</v>
      </c>
      <c r="G243" s="2">
        <f>'Clinical findings and diagnosis'!T243</f>
        <v>0</v>
      </c>
      <c r="H243" s="2">
        <f>'Clinical findings and diagnosis'!X243</f>
        <v>0</v>
      </c>
      <c r="I243" s="100"/>
      <c r="J243" s="101"/>
      <c r="K243" s="100"/>
      <c r="L243" s="26" t="b">
        <f t="shared" si="3"/>
        <v>0</v>
      </c>
      <c r="M243" s="100"/>
      <c r="N243" s="100"/>
      <c r="O243" s="100"/>
      <c r="P243" s="100"/>
    </row>
    <row r="244" spans="1:16" s="70" customFormat="1">
      <c r="A244" s="56">
        <f>Visits!A$33</f>
        <v>0</v>
      </c>
      <c r="B244" s="68"/>
      <c r="C244" s="69"/>
      <c r="D244" s="69"/>
      <c r="E244" s="49">
        <f>Visits!E$33</f>
        <v>0</v>
      </c>
      <c r="F244" s="76" t="s">
        <v>62</v>
      </c>
      <c r="G244" s="75">
        <f>'Clinical findings and diagnosis'!T244</f>
        <v>0</v>
      </c>
      <c r="H244" s="75">
        <f>'Clinical findings and diagnosis'!X244</f>
        <v>0</v>
      </c>
      <c r="I244" s="100"/>
      <c r="J244" s="101"/>
      <c r="K244" s="100"/>
      <c r="L244" s="77" t="b">
        <f t="shared" si="3"/>
        <v>0</v>
      </c>
      <c r="M244" s="100"/>
      <c r="N244" s="100"/>
      <c r="O244" s="100"/>
      <c r="P244" s="100"/>
    </row>
    <row r="245" spans="1:16">
      <c r="A245" s="25">
        <f>Visits!A$34</f>
        <v>0</v>
      </c>
      <c r="B245" s="11">
        <f>Visits!B$34</f>
        <v>0</v>
      </c>
      <c r="C245" s="14"/>
      <c r="D245" s="14"/>
      <c r="E245" s="14"/>
      <c r="F245" s="20" t="s">
        <v>61</v>
      </c>
      <c r="G245" s="57">
        <f>'Clinical findings and diagnosis'!T245</f>
        <v>0</v>
      </c>
      <c r="H245" s="57">
        <f>'Clinical findings and diagnosis'!X245</f>
        <v>0</v>
      </c>
      <c r="I245" s="100"/>
      <c r="J245" s="101"/>
      <c r="K245" s="100"/>
      <c r="L245" s="26" t="b">
        <f t="shared" ref="L245:L308" si="4">IF(H245="Yes","Ophthalmology referral",IF(G245="Moderate NPDR","Review 3-6 months, or routine ophthalmology referral",IF(G245="Minimal NPDR","Review 6-12 months taking into account proximity of any MAs to the macula",IF(G245="No apparent DR","Review 2 yearly if no risk factors, or annually if one or more risk factors present",IF(G245="Mild NPDR","Review 3-6 months, or routine ophthalmology referral",IF(G245="Severe NPDR","Ophthalmology referral",IF(G245="PDR","Urgent ophthalmology referral, within 4 weeks")))))))</f>
        <v>0</v>
      </c>
      <c r="M245" s="100"/>
      <c r="N245" s="100"/>
      <c r="O245" s="100"/>
      <c r="P245" s="100"/>
    </row>
    <row r="246" spans="1:16">
      <c r="A246" s="25">
        <f>Visits!A$34</f>
        <v>0</v>
      </c>
      <c r="B246" s="11">
        <f>Visits!B$34</f>
        <v>0</v>
      </c>
      <c r="C246" s="17"/>
      <c r="D246" s="17"/>
      <c r="E246" s="17"/>
      <c r="F246" s="20" t="s">
        <v>62</v>
      </c>
      <c r="G246" s="57">
        <f>'Clinical findings and diagnosis'!T246</f>
        <v>0</v>
      </c>
      <c r="H246" s="57">
        <f>'Clinical findings and diagnosis'!X246</f>
        <v>0</v>
      </c>
      <c r="I246" s="100"/>
      <c r="J246" s="101"/>
      <c r="K246" s="100"/>
      <c r="L246" s="26" t="b">
        <f t="shared" si="4"/>
        <v>0</v>
      </c>
      <c r="M246" s="100"/>
      <c r="N246" s="100"/>
      <c r="O246" s="100"/>
      <c r="P246" s="100"/>
    </row>
    <row r="247" spans="1:16">
      <c r="A247" s="25">
        <f>Visits!A$34</f>
        <v>0</v>
      </c>
      <c r="B247" s="13"/>
      <c r="C247" s="15">
        <f>Visits!C$34</f>
        <v>0</v>
      </c>
      <c r="D247" s="14"/>
      <c r="E247" s="14"/>
      <c r="F247" s="20" t="s">
        <v>61</v>
      </c>
      <c r="G247" s="57">
        <f>'Clinical findings and diagnosis'!T247</f>
        <v>0</v>
      </c>
      <c r="H247" s="57">
        <f>'Clinical findings and diagnosis'!X247</f>
        <v>0</v>
      </c>
      <c r="I247" s="100"/>
      <c r="J247" s="101"/>
      <c r="K247" s="100"/>
      <c r="L247" s="26" t="b">
        <f t="shared" si="4"/>
        <v>0</v>
      </c>
      <c r="M247" s="100"/>
      <c r="N247" s="100"/>
      <c r="O247" s="100"/>
      <c r="P247" s="100"/>
    </row>
    <row r="248" spans="1:16">
      <c r="A248" s="25">
        <f>Visits!A$34</f>
        <v>0</v>
      </c>
      <c r="B248" s="13"/>
      <c r="C248" s="15">
        <f>Visits!C$34</f>
        <v>0</v>
      </c>
      <c r="D248" s="14"/>
      <c r="E248" s="14"/>
      <c r="F248" s="20" t="s">
        <v>62</v>
      </c>
      <c r="G248" s="57">
        <f>'Clinical findings and diagnosis'!T248</f>
        <v>0</v>
      </c>
      <c r="H248" s="57">
        <f>'Clinical findings and diagnosis'!X248</f>
        <v>0</v>
      </c>
      <c r="I248" s="100"/>
      <c r="J248" s="101"/>
      <c r="K248" s="100"/>
      <c r="L248" s="26" t="b">
        <f t="shared" si="4"/>
        <v>0</v>
      </c>
      <c r="M248" s="100"/>
      <c r="N248" s="100"/>
      <c r="O248" s="100"/>
      <c r="P248" s="100"/>
    </row>
    <row r="249" spans="1:16">
      <c r="A249" s="25">
        <f>Visits!A$34</f>
        <v>0</v>
      </c>
      <c r="B249" s="13"/>
      <c r="C249" s="14"/>
      <c r="D249" s="15">
        <f>Visits!D$34</f>
        <v>0</v>
      </c>
      <c r="E249" s="14"/>
      <c r="F249" s="20" t="s">
        <v>61</v>
      </c>
      <c r="G249" s="57">
        <f>'Clinical findings and diagnosis'!T249</f>
        <v>0</v>
      </c>
      <c r="H249" s="57">
        <f>'Clinical findings and diagnosis'!X249</f>
        <v>0</v>
      </c>
      <c r="I249" s="100"/>
      <c r="J249" s="101"/>
      <c r="K249" s="100"/>
      <c r="L249" s="26" t="b">
        <f t="shared" si="4"/>
        <v>0</v>
      </c>
      <c r="M249" s="100"/>
      <c r="N249" s="100"/>
      <c r="O249" s="100"/>
      <c r="P249" s="100"/>
    </row>
    <row r="250" spans="1:16">
      <c r="A250" s="25">
        <f>Visits!A$34</f>
        <v>0</v>
      </c>
      <c r="B250" s="13"/>
      <c r="C250" s="14"/>
      <c r="D250" s="15">
        <f>Visits!D$34</f>
        <v>0</v>
      </c>
      <c r="E250" s="14"/>
      <c r="F250" s="20" t="s">
        <v>62</v>
      </c>
      <c r="G250" s="57">
        <f>'Clinical findings and diagnosis'!T250</f>
        <v>0</v>
      </c>
      <c r="H250" s="57">
        <f>'Clinical findings and diagnosis'!X250</f>
        <v>0</v>
      </c>
      <c r="I250" s="100"/>
      <c r="J250" s="101"/>
      <c r="K250" s="100"/>
      <c r="L250" s="26" t="b">
        <f t="shared" si="4"/>
        <v>0</v>
      </c>
      <c r="M250" s="100"/>
      <c r="N250" s="100"/>
      <c r="O250" s="100"/>
      <c r="P250" s="100"/>
    </row>
    <row r="251" spans="1:16">
      <c r="A251" s="25">
        <f>Visits!A$34</f>
        <v>0</v>
      </c>
      <c r="B251" s="13"/>
      <c r="C251" s="14"/>
      <c r="D251" s="14"/>
      <c r="E251" s="15">
        <f>Visits!E$34</f>
        <v>0</v>
      </c>
      <c r="F251" s="20" t="s">
        <v>61</v>
      </c>
      <c r="G251" s="57">
        <f>'Clinical findings and diagnosis'!T251</f>
        <v>0</v>
      </c>
      <c r="H251" s="57">
        <f>'Clinical findings and diagnosis'!X251</f>
        <v>0</v>
      </c>
      <c r="I251" s="100"/>
      <c r="J251" s="101"/>
      <c r="K251" s="100"/>
      <c r="L251" s="26" t="b">
        <f t="shared" si="4"/>
        <v>0</v>
      </c>
      <c r="M251" s="100"/>
      <c r="N251" s="100"/>
      <c r="O251" s="100"/>
      <c r="P251" s="100"/>
    </row>
    <row r="252" spans="1:16" s="70" customFormat="1">
      <c r="A252" s="48">
        <f>Visits!A$34</f>
        <v>0</v>
      </c>
      <c r="B252" s="68"/>
      <c r="C252" s="69"/>
      <c r="D252" s="69"/>
      <c r="E252" s="49">
        <f>Visits!E$34</f>
        <v>0</v>
      </c>
      <c r="F252" s="76" t="s">
        <v>62</v>
      </c>
      <c r="G252" s="75">
        <f>'Clinical findings and diagnosis'!T252</f>
        <v>0</v>
      </c>
      <c r="H252" s="75">
        <f>'Clinical findings and diagnosis'!X252</f>
        <v>0</v>
      </c>
      <c r="I252" s="100"/>
      <c r="J252" s="101"/>
      <c r="K252" s="100"/>
      <c r="L252" s="77" t="b">
        <f t="shared" si="4"/>
        <v>0</v>
      </c>
      <c r="M252" s="100"/>
      <c r="N252" s="100"/>
      <c r="O252" s="100"/>
      <c r="P252" s="100"/>
    </row>
    <row r="253" spans="1:16">
      <c r="A253" s="32">
        <f>Visits!A$35</f>
        <v>0</v>
      </c>
      <c r="B253" s="11">
        <f>Visits!B$35</f>
        <v>0</v>
      </c>
      <c r="C253" s="14"/>
      <c r="D253" s="14"/>
      <c r="E253" s="14"/>
      <c r="F253" s="20" t="s">
        <v>61</v>
      </c>
      <c r="G253" s="57">
        <f>'Clinical findings and diagnosis'!T253</f>
        <v>0</v>
      </c>
      <c r="H253" s="57">
        <f>'Clinical findings and diagnosis'!X253</f>
        <v>0</v>
      </c>
      <c r="I253" s="100"/>
      <c r="J253" s="101"/>
      <c r="K253" s="100"/>
      <c r="L253" s="26" t="b">
        <f t="shared" si="4"/>
        <v>0</v>
      </c>
      <c r="M253" s="100"/>
      <c r="N253" s="100"/>
      <c r="O253" s="100"/>
      <c r="P253" s="100"/>
    </row>
    <row r="254" spans="1:16">
      <c r="A254" s="32">
        <f>Visits!A$35</f>
        <v>0</v>
      </c>
      <c r="B254" s="11">
        <f>Visits!B$35</f>
        <v>0</v>
      </c>
      <c r="C254" s="17"/>
      <c r="D254" s="17"/>
      <c r="E254" s="17"/>
      <c r="F254" s="20" t="s">
        <v>62</v>
      </c>
      <c r="G254" s="57">
        <f>'Clinical findings and diagnosis'!T254</f>
        <v>0</v>
      </c>
      <c r="H254" s="57">
        <f>'Clinical findings and diagnosis'!X254</f>
        <v>0</v>
      </c>
      <c r="I254" s="100"/>
      <c r="J254" s="101"/>
      <c r="K254" s="100"/>
      <c r="L254" s="26" t="b">
        <f t="shared" si="4"/>
        <v>0</v>
      </c>
      <c r="M254" s="100"/>
      <c r="N254" s="100"/>
      <c r="O254" s="100"/>
      <c r="P254" s="100"/>
    </row>
    <row r="255" spans="1:16">
      <c r="A255" s="32">
        <f>Visits!A$35</f>
        <v>0</v>
      </c>
      <c r="B255" s="13"/>
      <c r="C255" s="15">
        <f>Visits!C$35</f>
        <v>0</v>
      </c>
      <c r="D255" s="14"/>
      <c r="E255" s="14"/>
      <c r="F255" s="20" t="s">
        <v>61</v>
      </c>
      <c r="G255" s="57">
        <f>'Clinical findings and diagnosis'!T255</f>
        <v>0</v>
      </c>
      <c r="H255" s="57">
        <f>'Clinical findings and diagnosis'!X255</f>
        <v>0</v>
      </c>
      <c r="I255" s="100"/>
      <c r="J255" s="101"/>
      <c r="K255" s="100"/>
      <c r="L255" s="26" t="b">
        <f t="shared" si="4"/>
        <v>0</v>
      </c>
      <c r="M255" s="100"/>
      <c r="N255" s="100"/>
      <c r="O255" s="100"/>
      <c r="P255" s="100"/>
    </row>
    <row r="256" spans="1:16">
      <c r="A256" s="32">
        <f>Visits!A$35</f>
        <v>0</v>
      </c>
      <c r="B256" s="13"/>
      <c r="C256" s="15">
        <f>Visits!C$35</f>
        <v>0</v>
      </c>
      <c r="D256" s="14"/>
      <c r="E256" s="14"/>
      <c r="F256" s="20" t="s">
        <v>62</v>
      </c>
      <c r="G256" s="57">
        <f>'Clinical findings and diagnosis'!T256</f>
        <v>0</v>
      </c>
      <c r="H256" s="57">
        <f>'Clinical findings and diagnosis'!X256</f>
        <v>0</v>
      </c>
      <c r="I256" s="100"/>
      <c r="J256" s="101"/>
      <c r="K256" s="100"/>
      <c r="L256" s="26" t="b">
        <f t="shared" si="4"/>
        <v>0</v>
      </c>
      <c r="M256" s="100"/>
      <c r="N256" s="100"/>
      <c r="O256" s="100"/>
      <c r="P256" s="100"/>
    </row>
    <row r="257" spans="1:16">
      <c r="A257" s="32">
        <f>Visits!A$35</f>
        <v>0</v>
      </c>
      <c r="B257" s="13"/>
      <c r="C257" s="14"/>
      <c r="D257" s="15">
        <f>Visits!D$35</f>
        <v>0</v>
      </c>
      <c r="E257" s="14"/>
      <c r="F257" s="20" t="s">
        <v>61</v>
      </c>
      <c r="G257" s="57">
        <f>'Clinical findings and diagnosis'!T257</f>
        <v>0</v>
      </c>
      <c r="H257" s="57">
        <f>'Clinical findings and diagnosis'!X257</f>
        <v>0</v>
      </c>
      <c r="I257" s="100"/>
      <c r="J257" s="101"/>
      <c r="K257" s="100"/>
      <c r="L257" s="26" t="b">
        <f t="shared" si="4"/>
        <v>0</v>
      </c>
      <c r="M257" s="100"/>
      <c r="N257" s="100"/>
      <c r="O257" s="100"/>
      <c r="P257" s="100"/>
    </row>
    <row r="258" spans="1:16">
      <c r="A258" s="32">
        <f>Visits!A$35</f>
        <v>0</v>
      </c>
      <c r="B258" s="13"/>
      <c r="C258" s="14"/>
      <c r="D258" s="15">
        <f>Visits!D$35</f>
        <v>0</v>
      </c>
      <c r="E258" s="14"/>
      <c r="F258" s="20" t="s">
        <v>62</v>
      </c>
      <c r="G258" s="57">
        <f>'Clinical findings and diagnosis'!T258</f>
        <v>0</v>
      </c>
      <c r="H258" s="57">
        <f>'Clinical findings and diagnosis'!X258</f>
        <v>0</v>
      </c>
      <c r="I258" s="100"/>
      <c r="J258" s="101"/>
      <c r="K258" s="100"/>
      <c r="L258" s="26" t="b">
        <f t="shared" si="4"/>
        <v>0</v>
      </c>
      <c r="M258" s="100"/>
      <c r="N258" s="100"/>
      <c r="O258" s="100"/>
      <c r="P258" s="100"/>
    </row>
    <row r="259" spans="1:16">
      <c r="A259" s="32">
        <f>Visits!A$35</f>
        <v>0</v>
      </c>
      <c r="B259" s="13"/>
      <c r="C259" s="14"/>
      <c r="D259" s="14"/>
      <c r="E259" s="15">
        <f>Visits!E$35</f>
        <v>0</v>
      </c>
      <c r="F259" s="20" t="s">
        <v>61</v>
      </c>
      <c r="G259" s="57">
        <f>'Clinical findings and diagnosis'!T259</f>
        <v>0</v>
      </c>
      <c r="H259" s="57">
        <f>'Clinical findings and diagnosis'!X259</f>
        <v>0</v>
      </c>
      <c r="I259" s="100"/>
      <c r="J259" s="101"/>
      <c r="K259" s="100"/>
      <c r="L259" s="26" t="b">
        <f t="shared" si="4"/>
        <v>0</v>
      </c>
      <c r="M259" s="100"/>
      <c r="N259" s="100"/>
      <c r="O259" s="100"/>
      <c r="P259" s="100"/>
    </row>
    <row r="260" spans="1:16" s="70" customFormat="1">
      <c r="A260" s="78">
        <f>Visits!A$35</f>
        <v>0</v>
      </c>
      <c r="B260" s="68"/>
      <c r="C260" s="69"/>
      <c r="D260" s="69"/>
      <c r="E260" s="49">
        <f>Visits!E$35</f>
        <v>0</v>
      </c>
      <c r="F260" s="76" t="s">
        <v>62</v>
      </c>
      <c r="G260" s="75">
        <f>'Clinical findings and diagnosis'!T260</f>
        <v>0</v>
      </c>
      <c r="H260" s="75">
        <f>'Clinical findings and diagnosis'!X260</f>
        <v>0</v>
      </c>
      <c r="I260" s="100"/>
      <c r="J260" s="101"/>
      <c r="K260" s="100"/>
      <c r="L260" s="77" t="b">
        <f t="shared" si="4"/>
        <v>0</v>
      </c>
      <c r="M260" s="100"/>
      <c r="N260" s="100"/>
      <c r="O260" s="100"/>
      <c r="P260" s="100"/>
    </row>
    <row r="261" spans="1:16">
      <c r="A261" s="25">
        <f>Visits!A$36</f>
        <v>0</v>
      </c>
      <c r="B261" s="11">
        <f>Visits!B$36</f>
        <v>0</v>
      </c>
      <c r="C261" s="14"/>
      <c r="D261" s="14"/>
      <c r="E261" s="14"/>
      <c r="F261" s="20" t="s">
        <v>61</v>
      </c>
      <c r="G261" s="57">
        <f>'Clinical findings and diagnosis'!T261</f>
        <v>0</v>
      </c>
      <c r="H261" s="57">
        <f>'Clinical findings and diagnosis'!X261</f>
        <v>0</v>
      </c>
      <c r="I261" s="100"/>
      <c r="J261" s="101"/>
      <c r="K261" s="100"/>
      <c r="L261" s="26" t="b">
        <f t="shared" si="4"/>
        <v>0</v>
      </c>
      <c r="M261" s="100"/>
      <c r="N261" s="100"/>
      <c r="O261" s="100"/>
      <c r="P261" s="100"/>
    </row>
    <row r="262" spans="1:16">
      <c r="A262" s="25">
        <f>Visits!A$36</f>
        <v>0</v>
      </c>
      <c r="B262" s="11">
        <f>Visits!B$36</f>
        <v>0</v>
      </c>
      <c r="C262" s="17"/>
      <c r="D262" s="17"/>
      <c r="E262" s="17"/>
      <c r="F262" s="20" t="s">
        <v>62</v>
      </c>
      <c r="G262" s="57">
        <f>'Clinical findings and diagnosis'!T262</f>
        <v>0</v>
      </c>
      <c r="H262" s="57">
        <f>'Clinical findings and diagnosis'!X262</f>
        <v>0</v>
      </c>
      <c r="I262" s="100"/>
      <c r="J262" s="101"/>
      <c r="K262" s="100"/>
      <c r="L262" s="26" t="b">
        <f t="shared" si="4"/>
        <v>0</v>
      </c>
      <c r="M262" s="100"/>
      <c r="N262" s="100"/>
      <c r="O262" s="100"/>
      <c r="P262" s="100"/>
    </row>
    <row r="263" spans="1:16">
      <c r="A263" s="25">
        <f>Visits!A$36</f>
        <v>0</v>
      </c>
      <c r="B263" s="13"/>
      <c r="C263" s="15">
        <f>Visits!C$36</f>
        <v>0</v>
      </c>
      <c r="D263" s="14"/>
      <c r="E263" s="14"/>
      <c r="F263" s="20" t="s">
        <v>61</v>
      </c>
      <c r="G263" s="57">
        <f>'Clinical findings and diagnosis'!T263</f>
        <v>0</v>
      </c>
      <c r="H263" s="57">
        <f>'Clinical findings and diagnosis'!X263</f>
        <v>0</v>
      </c>
      <c r="I263" s="100"/>
      <c r="J263" s="101"/>
      <c r="K263" s="100"/>
      <c r="L263" s="26" t="b">
        <f t="shared" si="4"/>
        <v>0</v>
      </c>
      <c r="M263" s="100"/>
      <c r="N263" s="100"/>
      <c r="O263" s="100"/>
      <c r="P263" s="100"/>
    </row>
    <row r="264" spans="1:16">
      <c r="A264" s="25">
        <f>Visits!A$36</f>
        <v>0</v>
      </c>
      <c r="B264" s="13"/>
      <c r="C264" s="15">
        <f>Visits!C$36</f>
        <v>0</v>
      </c>
      <c r="D264" s="14"/>
      <c r="E264" s="14"/>
      <c r="F264" s="20" t="s">
        <v>62</v>
      </c>
      <c r="G264" s="57">
        <f>'Clinical findings and diagnosis'!T264</f>
        <v>0</v>
      </c>
      <c r="H264" s="57">
        <f>'Clinical findings and diagnosis'!X264</f>
        <v>0</v>
      </c>
      <c r="I264" s="100"/>
      <c r="J264" s="101"/>
      <c r="K264" s="100"/>
      <c r="L264" s="26" t="b">
        <f t="shared" si="4"/>
        <v>0</v>
      </c>
      <c r="M264" s="100"/>
      <c r="N264" s="100"/>
      <c r="O264" s="100"/>
      <c r="P264" s="100"/>
    </row>
    <row r="265" spans="1:16">
      <c r="A265" s="25">
        <f>Visits!A$36</f>
        <v>0</v>
      </c>
      <c r="B265" s="13"/>
      <c r="C265" s="14"/>
      <c r="D265" s="15">
        <f>Visits!D$36</f>
        <v>0</v>
      </c>
      <c r="E265" s="14"/>
      <c r="F265" s="20" t="s">
        <v>61</v>
      </c>
      <c r="G265" s="57">
        <f>'Clinical findings and diagnosis'!T265</f>
        <v>0</v>
      </c>
      <c r="H265" s="57">
        <f>'Clinical findings and diagnosis'!X265</f>
        <v>0</v>
      </c>
      <c r="I265" s="100"/>
      <c r="J265" s="101"/>
      <c r="K265" s="100"/>
      <c r="L265" s="26" t="b">
        <f t="shared" si="4"/>
        <v>0</v>
      </c>
      <c r="M265" s="100"/>
      <c r="N265" s="100"/>
      <c r="O265" s="100"/>
      <c r="P265" s="100"/>
    </row>
    <row r="266" spans="1:16">
      <c r="A266" s="25">
        <f>Visits!A$36</f>
        <v>0</v>
      </c>
      <c r="B266" s="13"/>
      <c r="C266" s="14"/>
      <c r="D266" s="15">
        <f>Visits!D$36</f>
        <v>0</v>
      </c>
      <c r="E266" s="14"/>
      <c r="F266" s="20" t="s">
        <v>62</v>
      </c>
      <c r="G266" s="57">
        <f>'Clinical findings and diagnosis'!T266</f>
        <v>0</v>
      </c>
      <c r="H266" s="57">
        <f>'Clinical findings and diagnosis'!X266</f>
        <v>0</v>
      </c>
      <c r="I266" s="100"/>
      <c r="J266" s="101"/>
      <c r="K266" s="100"/>
      <c r="L266" s="26" t="b">
        <f t="shared" si="4"/>
        <v>0</v>
      </c>
      <c r="M266" s="100"/>
      <c r="N266" s="100"/>
      <c r="O266" s="100"/>
      <c r="P266" s="100"/>
    </row>
    <row r="267" spans="1:16">
      <c r="A267" s="25">
        <f>Visits!A$36</f>
        <v>0</v>
      </c>
      <c r="B267" s="13"/>
      <c r="C267" s="14"/>
      <c r="D267" s="14"/>
      <c r="E267" s="15">
        <f>Visits!E$36</f>
        <v>0</v>
      </c>
      <c r="F267" s="20" t="s">
        <v>61</v>
      </c>
      <c r="G267" s="57">
        <f>'Clinical findings and diagnosis'!T267</f>
        <v>0</v>
      </c>
      <c r="H267" s="57">
        <f>'Clinical findings and diagnosis'!X267</f>
        <v>0</v>
      </c>
      <c r="I267" s="100"/>
      <c r="J267" s="101"/>
      <c r="K267" s="100"/>
      <c r="L267" s="26" t="b">
        <f t="shared" si="4"/>
        <v>0</v>
      </c>
      <c r="M267" s="100"/>
      <c r="N267" s="100"/>
      <c r="O267" s="100"/>
      <c r="P267" s="100"/>
    </row>
    <row r="268" spans="1:16" s="70" customFormat="1">
      <c r="A268" s="48">
        <f>Visits!A$36</f>
        <v>0</v>
      </c>
      <c r="B268" s="68"/>
      <c r="C268" s="69"/>
      <c r="D268" s="69"/>
      <c r="E268" s="49">
        <f>Visits!E$36</f>
        <v>0</v>
      </c>
      <c r="F268" s="76" t="s">
        <v>62</v>
      </c>
      <c r="G268" s="75">
        <f>'Clinical findings and diagnosis'!T268</f>
        <v>0</v>
      </c>
      <c r="H268" s="75">
        <f>'Clinical findings and diagnosis'!X268</f>
        <v>0</v>
      </c>
      <c r="I268" s="100"/>
      <c r="J268" s="101"/>
      <c r="K268" s="100"/>
      <c r="L268" s="77" t="b">
        <f t="shared" si="4"/>
        <v>0</v>
      </c>
      <c r="M268" s="100"/>
      <c r="N268" s="100"/>
      <c r="O268" s="100"/>
      <c r="P268" s="100"/>
    </row>
    <row r="269" spans="1:16">
      <c r="A269" s="32">
        <f>Visits!A$37</f>
        <v>0</v>
      </c>
      <c r="B269" s="11">
        <f>Visits!B$37</f>
        <v>0</v>
      </c>
      <c r="C269" s="14"/>
      <c r="D269" s="14"/>
      <c r="E269" s="14"/>
      <c r="F269" s="20" t="s">
        <v>61</v>
      </c>
      <c r="G269" s="57">
        <f>'Clinical findings and diagnosis'!T269</f>
        <v>0</v>
      </c>
      <c r="H269" s="57">
        <f>'Clinical findings and diagnosis'!X269</f>
        <v>0</v>
      </c>
      <c r="I269" s="100"/>
      <c r="J269" s="101"/>
      <c r="K269" s="100"/>
      <c r="L269" s="26" t="b">
        <f t="shared" si="4"/>
        <v>0</v>
      </c>
      <c r="M269" s="100"/>
      <c r="N269" s="100"/>
      <c r="O269" s="100"/>
      <c r="P269" s="100"/>
    </row>
    <row r="270" spans="1:16">
      <c r="A270" s="32">
        <f>Visits!A$37</f>
        <v>0</v>
      </c>
      <c r="B270" s="11">
        <f>Visits!B$37</f>
        <v>0</v>
      </c>
      <c r="C270" s="17"/>
      <c r="D270" s="17"/>
      <c r="E270" s="17"/>
      <c r="F270" s="20" t="s">
        <v>62</v>
      </c>
      <c r="G270" s="57">
        <f>'Clinical findings and diagnosis'!T270</f>
        <v>0</v>
      </c>
      <c r="H270" s="57">
        <f>'Clinical findings and diagnosis'!X270</f>
        <v>0</v>
      </c>
      <c r="I270" s="100"/>
      <c r="J270" s="101"/>
      <c r="K270" s="100"/>
      <c r="L270" s="26" t="b">
        <f t="shared" si="4"/>
        <v>0</v>
      </c>
      <c r="M270" s="100"/>
      <c r="N270" s="100"/>
      <c r="O270" s="100"/>
      <c r="P270" s="100"/>
    </row>
    <row r="271" spans="1:16">
      <c r="A271" s="32">
        <f>Visits!A$37</f>
        <v>0</v>
      </c>
      <c r="B271" s="13"/>
      <c r="C271" s="15">
        <f>Visits!C$37</f>
        <v>0</v>
      </c>
      <c r="D271" s="14"/>
      <c r="E271" s="14"/>
      <c r="F271" s="20" t="s">
        <v>61</v>
      </c>
      <c r="G271" s="57">
        <f>'Clinical findings and diagnosis'!T271</f>
        <v>0</v>
      </c>
      <c r="H271" s="57">
        <f>'Clinical findings and diagnosis'!X271</f>
        <v>0</v>
      </c>
      <c r="I271" s="100"/>
      <c r="J271" s="101"/>
      <c r="K271" s="100"/>
      <c r="L271" s="26" t="b">
        <f t="shared" si="4"/>
        <v>0</v>
      </c>
      <c r="M271" s="100"/>
      <c r="N271" s="100"/>
      <c r="O271" s="100"/>
      <c r="P271" s="100"/>
    </row>
    <row r="272" spans="1:16">
      <c r="A272" s="32">
        <f>Visits!A$37</f>
        <v>0</v>
      </c>
      <c r="B272" s="13"/>
      <c r="C272" s="15">
        <f>Visits!C$37</f>
        <v>0</v>
      </c>
      <c r="D272" s="14"/>
      <c r="E272" s="14"/>
      <c r="F272" s="20" t="s">
        <v>62</v>
      </c>
      <c r="G272" s="57">
        <f>'Clinical findings and diagnosis'!T272</f>
        <v>0</v>
      </c>
      <c r="H272" s="57">
        <f>'Clinical findings and diagnosis'!X272</f>
        <v>0</v>
      </c>
      <c r="I272" s="100"/>
      <c r="J272" s="101"/>
      <c r="K272" s="100"/>
      <c r="L272" s="26" t="b">
        <f t="shared" si="4"/>
        <v>0</v>
      </c>
      <c r="M272" s="100"/>
      <c r="N272" s="100"/>
      <c r="O272" s="100"/>
      <c r="P272" s="100"/>
    </row>
    <row r="273" spans="1:16">
      <c r="A273" s="32">
        <f>Visits!A$37</f>
        <v>0</v>
      </c>
      <c r="B273" s="13"/>
      <c r="C273" s="14"/>
      <c r="D273" s="15">
        <f>Visits!D$37</f>
        <v>0</v>
      </c>
      <c r="E273" s="14"/>
      <c r="F273" s="20" t="s">
        <v>61</v>
      </c>
      <c r="G273" s="57">
        <f>'Clinical findings and diagnosis'!T273</f>
        <v>0</v>
      </c>
      <c r="H273" s="57">
        <f>'Clinical findings and diagnosis'!X273</f>
        <v>0</v>
      </c>
      <c r="I273" s="100"/>
      <c r="J273" s="101"/>
      <c r="K273" s="100"/>
      <c r="L273" s="26" t="b">
        <f t="shared" si="4"/>
        <v>0</v>
      </c>
      <c r="M273" s="100"/>
      <c r="N273" s="100"/>
      <c r="O273" s="100"/>
      <c r="P273" s="100"/>
    </row>
    <row r="274" spans="1:16">
      <c r="A274" s="32">
        <f>Visits!A$37</f>
        <v>0</v>
      </c>
      <c r="B274" s="13"/>
      <c r="C274" s="14"/>
      <c r="D274" s="15">
        <f>Visits!D$37</f>
        <v>0</v>
      </c>
      <c r="E274" s="14"/>
      <c r="F274" s="20" t="s">
        <v>62</v>
      </c>
      <c r="G274" s="57">
        <f>'Clinical findings and diagnosis'!T274</f>
        <v>0</v>
      </c>
      <c r="H274" s="57">
        <f>'Clinical findings and diagnosis'!X274</f>
        <v>0</v>
      </c>
      <c r="I274" s="100"/>
      <c r="J274" s="101"/>
      <c r="K274" s="100"/>
      <c r="L274" s="26" t="b">
        <f t="shared" si="4"/>
        <v>0</v>
      </c>
      <c r="M274" s="100"/>
      <c r="N274" s="100"/>
      <c r="O274" s="100"/>
      <c r="P274" s="100"/>
    </row>
    <row r="275" spans="1:16">
      <c r="A275" s="32">
        <f>Visits!A$37</f>
        <v>0</v>
      </c>
      <c r="B275" s="13"/>
      <c r="C275" s="14"/>
      <c r="D275" s="14"/>
      <c r="E275" s="15">
        <f>Visits!E$37</f>
        <v>0</v>
      </c>
      <c r="F275" s="20" t="s">
        <v>61</v>
      </c>
      <c r="G275" s="57">
        <f>'Clinical findings and diagnosis'!T275</f>
        <v>0</v>
      </c>
      <c r="H275" s="57">
        <f>'Clinical findings and diagnosis'!X275</f>
        <v>0</v>
      </c>
      <c r="I275" s="100"/>
      <c r="J275" s="101"/>
      <c r="K275" s="100"/>
      <c r="L275" s="26" t="b">
        <f t="shared" si="4"/>
        <v>0</v>
      </c>
      <c r="M275" s="100"/>
      <c r="N275" s="100"/>
      <c r="O275" s="100"/>
      <c r="P275" s="100"/>
    </row>
    <row r="276" spans="1:16" s="70" customFormat="1">
      <c r="A276" s="78">
        <f>Visits!A$37</f>
        <v>0</v>
      </c>
      <c r="B276" s="68"/>
      <c r="C276" s="69"/>
      <c r="D276" s="69"/>
      <c r="E276" s="49">
        <f>Visits!E$37</f>
        <v>0</v>
      </c>
      <c r="F276" s="76" t="s">
        <v>62</v>
      </c>
      <c r="G276" s="75">
        <f>'Clinical findings and diagnosis'!T276</f>
        <v>0</v>
      </c>
      <c r="H276" s="75">
        <f>'Clinical findings and diagnosis'!X276</f>
        <v>0</v>
      </c>
      <c r="I276" s="100"/>
      <c r="J276" s="101"/>
      <c r="K276" s="100"/>
      <c r="L276" s="77" t="b">
        <f t="shared" si="4"/>
        <v>0</v>
      </c>
      <c r="M276" s="100"/>
      <c r="N276" s="100"/>
      <c r="O276" s="100"/>
      <c r="P276" s="100"/>
    </row>
    <row r="277" spans="1:16">
      <c r="A277" s="25">
        <f>Visits!A$38</f>
        <v>0</v>
      </c>
      <c r="B277" s="11">
        <f>Visits!B$38</f>
        <v>0</v>
      </c>
      <c r="C277" s="14"/>
      <c r="D277" s="14"/>
      <c r="E277" s="14"/>
      <c r="F277" s="20" t="s">
        <v>61</v>
      </c>
      <c r="G277" s="57">
        <f>'Clinical findings and diagnosis'!T277</f>
        <v>0</v>
      </c>
      <c r="H277" s="57">
        <f>'Clinical findings and diagnosis'!X277</f>
        <v>0</v>
      </c>
      <c r="I277" s="100"/>
      <c r="J277" s="101"/>
      <c r="K277" s="100"/>
      <c r="L277" s="26" t="b">
        <f t="shared" si="4"/>
        <v>0</v>
      </c>
      <c r="M277" s="100"/>
      <c r="N277" s="100"/>
      <c r="O277" s="100"/>
      <c r="P277" s="100"/>
    </row>
    <row r="278" spans="1:16">
      <c r="A278" s="25">
        <f>Visits!A$38</f>
        <v>0</v>
      </c>
      <c r="B278" s="11">
        <f>Visits!B$38</f>
        <v>0</v>
      </c>
      <c r="C278" s="17"/>
      <c r="D278" s="17"/>
      <c r="E278" s="17"/>
      <c r="F278" s="20" t="s">
        <v>62</v>
      </c>
      <c r="G278" s="57">
        <f>'Clinical findings and diagnosis'!T278</f>
        <v>0</v>
      </c>
      <c r="H278" s="57">
        <f>'Clinical findings and diagnosis'!X278</f>
        <v>0</v>
      </c>
      <c r="I278" s="100"/>
      <c r="J278" s="101"/>
      <c r="K278" s="100"/>
      <c r="L278" s="26" t="b">
        <f t="shared" si="4"/>
        <v>0</v>
      </c>
      <c r="M278" s="100"/>
      <c r="N278" s="100"/>
      <c r="O278" s="100"/>
      <c r="P278" s="100"/>
    </row>
    <row r="279" spans="1:16">
      <c r="A279" s="25">
        <f>Visits!A$38</f>
        <v>0</v>
      </c>
      <c r="B279" s="13"/>
      <c r="C279" s="15">
        <f>Visits!C$38</f>
        <v>0</v>
      </c>
      <c r="D279" s="14"/>
      <c r="E279" s="14"/>
      <c r="F279" s="20" t="s">
        <v>61</v>
      </c>
      <c r="G279" s="57">
        <f>'Clinical findings and diagnosis'!T279</f>
        <v>0</v>
      </c>
      <c r="H279" s="57">
        <f>'Clinical findings and diagnosis'!X279</f>
        <v>0</v>
      </c>
      <c r="I279" s="100"/>
      <c r="J279" s="101"/>
      <c r="K279" s="100"/>
      <c r="L279" s="26" t="b">
        <f t="shared" si="4"/>
        <v>0</v>
      </c>
      <c r="M279" s="100"/>
      <c r="N279" s="100"/>
      <c r="O279" s="100"/>
      <c r="P279" s="100"/>
    </row>
    <row r="280" spans="1:16">
      <c r="A280" s="25">
        <f>Visits!A$38</f>
        <v>0</v>
      </c>
      <c r="B280" s="13"/>
      <c r="C280" s="15">
        <f>Visits!C$38</f>
        <v>0</v>
      </c>
      <c r="D280" s="14"/>
      <c r="E280" s="14"/>
      <c r="F280" s="20" t="s">
        <v>62</v>
      </c>
      <c r="G280" s="57">
        <f>'Clinical findings and diagnosis'!T280</f>
        <v>0</v>
      </c>
      <c r="H280" s="57">
        <f>'Clinical findings and diagnosis'!X280</f>
        <v>0</v>
      </c>
      <c r="I280" s="100"/>
      <c r="J280" s="101"/>
      <c r="K280" s="100"/>
      <c r="L280" s="26" t="b">
        <f t="shared" si="4"/>
        <v>0</v>
      </c>
      <c r="M280" s="100"/>
      <c r="N280" s="100"/>
      <c r="O280" s="100"/>
      <c r="P280" s="100"/>
    </row>
    <row r="281" spans="1:16">
      <c r="A281" s="25">
        <f>Visits!A$38</f>
        <v>0</v>
      </c>
      <c r="B281" s="13"/>
      <c r="C281" s="14"/>
      <c r="D281" s="15">
        <f>Visits!D$38</f>
        <v>0</v>
      </c>
      <c r="E281" s="14"/>
      <c r="F281" s="20" t="s">
        <v>61</v>
      </c>
      <c r="G281" s="57">
        <f>'Clinical findings and diagnosis'!T281</f>
        <v>0</v>
      </c>
      <c r="H281" s="57">
        <f>'Clinical findings and diagnosis'!X281</f>
        <v>0</v>
      </c>
      <c r="I281" s="100"/>
      <c r="J281" s="101"/>
      <c r="K281" s="100"/>
      <c r="L281" s="26" t="b">
        <f t="shared" si="4"/>
        <v>0</v>
      </c>
      <c r="M281" s="100"/>
      <c r="N281" s="100"/>
      <c r="O281" s="100"/>
      <c r="P281" s="100"/>
    </row>
    <row r="282" spans="1:16">
      <c r="A282" s="25">
        <f>Visits!A$38</f>
        <v>0</v>
      </c>
      <c r="B282" s="13"/>
      <c r="C282" s="14"/>
      <c r="D282" s="15">
        <f>Visits!D$38</f>
        <v>0</v>
      </c>
      <c r="E282" s="14"/>
      <c r="F282" s="20" t="s">
        <v>62</v>
      </c>
      <c r="G282" s="57">
        <f>'Clinical findings and diagnosis'!T282</f>
        <v>0</v>
      </c>
      <c r="H282" s="57">
        <f>'Clinical findings and diagnosis'!X282</f>
        <v>0</v>
      </c>
      <c r="I282" s="100"/>
      <c r="J282" s="101"/>
      <c r="K282" s="100"/>
      <c r="L282" s="26" t="b">
        <f t="shared" si="4"/>
        <v>0</v>
      </c>
      <c r="M282" s="100"/>
      <c r="N282" s="100"/>
      <c r="O282" s="100"/>
      <c r="P282" s="100"/>
    </row>
    <row r="283" spans="1:16">
      <c r="A283" s="25">
        <f>Visits!A$38</f>
        <v>0</v>
      </c>
      <c r="B283" s="13"/>
      <c r="C283" s="14"/>
      <c r="D283" s="14"/>
      <c r="E283" s="15">
        <f>Visits!E$38</f>
        <v>0</v>
      </c>
      <c r="F283" s="20" t="s">
        <v>61</v>
      </c>
      <c r="G283" s="57">
        <f>'Clinical findings and diagnosis'!T283</f>
        <v>0</v>
      </c>
      <c r="H283" s="57">
        <f>'Clinical findings and diagnosis'!X283</f>
        <v>0</v>
      </c>
      <c r="I283" s="100"/>
      <c r="J283" s="101"/>
      <c r="K283" s="100"/>
      <c r="L283" s="26" t="b">
        <f t="shared" si="4"/>
        <v>0</v>
      </c>
      <c r="M283" s="100"/>
      <c r="N283" s="100"/>
      <c r="O283" s="100"/>
      <c r="P283" s="100"/>
    </row>
    <row r="284" spans="1:16" s="70" customFormat="1">
      <c r="A284" s="48">
        <f>Visits!A$38</f>
        <v>0</v>
      </c>
      <c r="B284" s="68"/>
      <c r="C284" s="69"/>
      <c r="D284" s="69"/>
      <c r="E284" s="49">
        <f>Visits!E$38</f>
        <v>0</v>
      </c>
      <c r="F284" s="76" t="s">
        <v>62</v>
      </c>
      <c r="G284" s="75">
        <f>'Clinical findings and diagnosis'!T284</f>
        <v>0</v>
      </c>
      <c r="H284" s="75">
        <f>'Clinical findings and diagnosis'!X284</f>
        <v>0</v>
      </c>
      <c r="I284" s="100"/>
      <c r="J284" s="101"/>
      <c r="K284" s="100"/>
      <c r="L284" s="77" t="b">
        <f t="shared" si="4"/>
        <v>0</v>
      </c>
      <c r="M284" s="100"/>
      <c r="N284" s="100"/>
      <c r="O284" s="100"/>
      <c r="P284" s="100"/>
    </row>
    <row r="285" spans="1:16">
      <c r="A285" s="32">
        <f>Visits!A$39</f>
        <v>0</v>
      </c>
      <c r="B285" s="11">
        <f>Visits!B$39</f>
        <v>0</v>
      </c>
      <c r="C285" s="14"/>
      <c r="D285" s="14"/>
      <c r="E285" s="14"/>
      <c r="F285" s="20" t="s">
        <v>61</v>
      </c>
      <c r="G285" s="57">
        <f>'Clinical findings and diagnosis'!T285</f>
        <v>0</v>
      </c>
      <c r="H285" s="57">
        <f>'Clinical findings and diagnosis'!X285</f>
        <v>0</v>
      </c>
      <c r="I285" s="100"/>
      <c r="J285" s="101"/>
      <c r="K285" s="100"/>
      <c r="L285" s="26" t="b">
        <f t="shared" si="4"/>
        <v>0</v>
      </c>
      <c r="M285" s="100"/>
      <c r="N285" s="100"/>
      <c r="O285" s="100"/>
      <c r="P285" s="100"/>
    </row>
    <row r="286" spans="1:16">
      <c r="A286" s="32">
        <f>Visits!A$39</f>
        <v>0</v>
      </c>
      <c r="B286" s="11">
        <f>Visits!B$39</f>
        <v>0</v>
      </c>
      <c r="C286" s="17"/>
      <c r="D286" s="17"/>
      <c r="E286" s="17"/>
      <c r="F286" s="20" t="s">
        <v>62</v>
      </c>
      <c r="G286" s="57">
        <f>'Clinical findings and diagnosis'!T286</f>
        <v>0</v>
      </c>
      <c r="H286" s="57">
        <f>'Clinical findings and diagnosis'!X286</f>
        <v>0</v>
      </c>
      <c r="I286" s="100"/>
      <c r="J286" s="101"/>
      <c r="K286" s="100"/>
      <c r="L286" s="26" t="b">
        <f t="shared" si="4"/>
        <v>0</v>
      </c>
      <c r="M286" s="100"/>
      <c r="N286" s="100"/>
      <c r="O286" s="100"/>
      <c r="P286" s="100"/>
    </row>
    <row r="287" spans="1:16">
      <c r="A287" s="32">
        <f>Visits!A$39</f>
        <v>0</v>
      </c>
      <c r="B287" s="13"/>
      <c r="C287" s="15">
        <f>Visits!C$39</f>
        <v>0</v>
      </c>
      <c r="D287" s="14"/>
      <c r="E287" s="14"/>
      <c r="F287" s="20" t="s">
        <v>61</v>
      </c>
      <c r="G287" s="57">
        <f>'Clinical findings and diagnosis'!T287</f>
        <v>0</v>
      </c>
      <c r="H287" s="57">
        <f>'Clinical findings and diagnosis'!X287</f>
        <v>0</v>
      </c>
      <c r="I287" s="100"/>
      <c r="J287" s="101"/>
      <c r="K287" s="100"/>
      <c r="L287" s="26" t="b">
        <f t="shared" si="4"/>
        <v>0</v>
      </c>
      <c r="M287" s="100"/>
      <c r="N287" s="100"/>
      <c r="O287" s="100"/>
      <c r="P287" s="100"/>
    </row>
    <row r="288" spans="1:16">
      <c r="A288" s="32">
        <f>Visits!A$39</f>
        <v>0</v>
      </c>
      <c r="B288" s="13"/>
      <c r="C288" s="15">
        <f>Visits!C$39</f>
        <v>0</v>
      </c>
      <c r="D288" s="14"/>
      <c r="E288" s="14"/>
      <c r="F288" s="20" t="s">
        <v>62</v>
      </c>
      <c r="G288" s="57">
        <f>'Clinical findings and diagnosis'!T288</f>
        <v>0</v>
      </c>
      <c r="H288" s="57">
        <f>'Clinical findings and diagnosis'!X288</f>
        <v>0</v>
      </c>
      <c r="I288" s="100"/>
      <c r="J288" s="101"/>
      <c r="K288" s="100"/>
      <c r="L288" s="26" t="b">
        <f t="shared" si="4"/>
        <v>0</v>
      </c>
      <c r="M288" s="100"/>
      <c r="N288" s="100"/>
      <c r="O288" s="100"/>
      <c r="P288" s="100"/>
    </row>
    <row r="289" spans="1:16">
      <c r="A289" s="32">
        <f>Visits!A$39</f>
        <v>0</v>
      </c>
      <c r="B289" s="13"/>
      <c r="C289" s="14"/>
      <c r="D289" s="15">
        <f>Visits!D$39</f>
        <v>0</v>
      </c>
      <c r="E289" s="14"/>
      <c r="F289" s="20" t="s">
        <v>61</v>
      </c>
      <c r="G289" s="57">
        <f>'Clinical findings and diagnosis'!T289</f>
        <v>0</v>
      </c>
      <c r="H289" s="57">
        <f>'Clinical findings and diagnosis'!X289</f>
        <v>0</v>
      </c>
      <c r="I289" s="100"/>
      <c r="J289" s="101"/>
      <c r="K289" s="100"/>
      <c r="L289" s="26" t="b">
        <f t="shared" si="4"/>
        <v>0</v>
      </c>
      <c r="M289" s="100"/>
      <c r="N289" s="100"/>
      <c r="O289" s="100"/>
      <c r="P289" s="100"/>
    </row>
    <row r="290" spans="1:16">
      <c r="A290" s="32">
        <f>Visits!A$39</f>
        <v>0</v>
      </c>
      <c r="B290" s="13"/>
      <c r="C290" s="14"/>
      <c r="D290" s="15">
        <f>Visits!D$39</f>
        <v>0</v>
      </c>
      <c r="E290" s="14"/>
      <c r="F290" s="20" t="s">
        <v>62</v>
      </c>
      <c r="G290" s="57">
        <f>'Clinical findings and diagnosis'!T290</f>
        <v>0</v>
      </c>
      <c r="H290" s="57">
        <f>'Clinical findings and diagnosis'!X290</f>
        <v>0</v>
      </c>
      <c r="I290" s="100"/>
      <c r="J290" s="101"/>
      <c r="K290" s="100"/>
      <c r="L290" s="26" t="b">
        <f t="shared" si="4"/>
        <v>0</v>
      </c>
      <c r="M290" s="100"/>
      <c r="N290" s="100"/>
      <c r="O290" s="100"/>
      <c r="P290" s="100"/>
    </row>
    <row r="291" spans="1:16">
      <c r="A291" s="32">
        <f>Visits!A$39</f>
        <v>0</v>
      </c>
      <c r="B291" s="13"/>
      <c r="C291" s="14"/>
      <c r="D291" s="14"/>
      <c r="E291" s="15">
        <f>Visits!E$39</f>
        <v>0</v>
      </c>
      <c r="F291" s="20" t="s">
        <v>61</v>
      </c>
      <c r="G291" s="57">
        <f>'Clinical findings and diagnosis'!T291</f>
        <v>0</v>
      </c>
      <c r="H291" s="57">
        <f>'Clinical findings and diagnosis'!X291</f>
        <v>0</v>
      </c>
      <c r="I291" s="100"/>
      <c r="J291" s="101"/>
      <c r="K291" s="100"/>
      <c r="L291" s="26" t="b">
        <f t="shared" si="4"/>
        <v>0</v>
      </c>
      <c r="M291" s="100"/>
      <c r="N291" s="100"/>
      <c r="O291" s="100"/>
      <c r="P291" s="100"/>
    </row>
    <row r="292" spans="1:16" s="70" customFormat="1">
      <c r="A292" s="78">
        <f>Visits!A$39</f>
        <v>0</v>
      </c>
      <c r="B292" s="68"/>
      <c r="C292" s="69"/>
      <c r="D292" s="69"/>
      <c r="E292" s="49">
        <f>Visits!E$39</f>
        <v>0</v>
      </c>
      <c r="F292" s="76" t="s">
        <v>62</v>
      </c>
      <c r="G292" s="75">
        <f>'Clinical findings and diagnosis'!T292</f>
        <v>0</v>
      </c>
      <c r="H292" s="75">
        <f>'Clinical findings and diagnosis'!X292</f>
        <v>0</v>
      </c>
      <c r="I292" s="100"/>
      <c r="J292" s="101"/>
      <c r="K292" s="100"/>
      <c r="L292" s="77" t="b">
        <f t="shared" si="4"/>
        <v>0</v>
      </c>
      <c r="M292" s="100"/>
      <c r="N292" s="100"/>
      <c r="O292" s="100"/>
      <c r="P292" s="100"/>
    </row>
    <row r="293" spans="1:16">
      <c r="A293" s="25">
        <f>Visits!A$40</f>
        <v>0</v>
      </c>
      <c r="B293" s="11">
        <f>Visits!B$40</f>
        <v>0</v>
      </c>
      <c r="C293" s="14"/>
      <c r="D293" s="14"/>
      <c r="E293" s="14"/>
      <c r="F293" s="20" t="s">
        <v>61</v>
      </c>
      <c r="G293" s="57">
        <f>'Clinical findings and diagnosis'!T293</f>
        <v>0</v>
      </c>
      <c r="H293" s="57">
        <f>'Clinical findings and diagnosis'!X293</f>
        <v>0</v>
      </c>
      <c r="I293" s="100"/>
      <c r="J293" s="101"/>
      <c r="K293" s="100"/>
      <c r="L293" s="26" t="b">
        <f t="shared" si="4"/>
        <v>0</v>
      </c>
      <c r="M293" s="100"/>
      <c r="N293" s="100"/>
      <c r="O293" s="100"/>
      <c r="P293" s="100"/>
    </row>
    <row r="294" spans="1:16">
      <c r="A294" s="25">
        <f>Visits!A$40</f>
        <v>0</v>
      </c>
      <c r="B294" s="11">
        <f>Visits!B$40</f>
        <v>0</v>
      </c>
      <c r="C294" s="17"/>
      <c r="D294" s="17"/>
      <c r="E294" s="17"/>
      <c r="F294" s="20" t="s">
        <v>62</v>
      </c>
      <c r="G294" s="57">
        <f>'Clinical findings and diagnosis'!T294</f>
        <v>0</v>
      </c>
      <c r="H294" s="57">
        <f>'Clinical findings and diagnosis'!X294</f>
        <v>0</v>
      </c>
      <c r="I294" s="100"/>
      <c r="J294" s="101"/>
      <c r="K294" s="100"/>
      <c r="L294" s="26" t="b">
        <f t="shared" si="4"/>
        <v>0</v>
      </c>
      <c r="M294" s="100"/>
      <c r="N294" s="100"/>
      <c r="O294" s="100"/>
      <c r="P294" s="100"/>
    </row>
    <row r="295" spans="1:16">
      <c r="A295" s="25">
        <f>Visits!A$40</f>
        <v>0</v>
      </c>
      <c r="B295" s="13"/>
      <c r="C295" s="15">
        <f>Visits!C$40</f>
        <v>0</v>
      </c>
      <c r="D295" s="14"/>
      <c r="E295" s="14"/>
      <c r="F295" s="20" t="s">
        <v>61</v>
      </c>
      <c r="G295" s="57">
        <f>'Clinical findings and diagnosis'!T295</f>
        <v>0</v>
      </c>
      <c r="H295" s="57">
        <f>'Clinical findings and diagnosis'!X295</f>
        <v>0</v>
      </c>
      <c r="I295" s="100"/>
      <c r="J295" s="101"/>
      <c r="K295" s="100"/>
      <c r="L295" s="26" t="b">
        <f t="shared" si="4"/>
        <v>0</v>
      </c>
      <c r="M295" s="100"/>
      <c r="N295" s="100"/>
      <c r="O295" s="100"/>
      <c r="P295" s="100"/>
    </row>
    <row r="296" spans="1:16">
      <c r="A296" s="25">
        <f>Visits!A$40</f>
        <v>0</v>
      </c>
      <c r="B296" s="13"/>
      <c r="C296" s="15">
        <f>Visits!C$40</f>
        <v>0</v>
      </c>
      <c r="D296" s="14"/>
      <c r="E296" s="14"/>
      <c r="F296" s="20" t="s">
        <v>62</v>
      </c>
      <c r="G296" s="57">
        <f>'Clinical findings and diagnosis'!T296</f>
        <v>0</v>
      </c>
      <c r="H296" s="57">
        <f>'Clinical findings and diagnosis'!X296</f>
        <v>0</v>
      </c>
      <c r="I296" s="100"/>
      <c r="J296" s="101"/>
      <c r="K296" s="100"/>
      <c r="L296" s="26" t="b">
        <f t="shared" si="4"/>
        <v>0</v>
      </c>
      <c r="M296" s="100"/>
      <c r="N296" s="100"/>
      <c r="O296" s="100"/>
      <c r="P296" s="100"/>
    </row>
    <row r="297" spans="1:16">
      <c r="A297" s="25">
        <f>Visits!A$40</f>
        <v>0</v>
      </c>
      <c r="B297" s="13"/>
      <c r="C297" s="14"/>
      <c r="D297" s="15">
        <f>Visits!D$40</f>
        <v>0</v>
      </c>
      <c r="E297" s="14"/>
      <c r="F297" s="20" t="s">
        <v>61</v>
      </c>
      <c r="G297" s="57">
        <f>'Clinical findings and diagnosis'!T297</f>
        <v>0</v>
      </c>
      <c r="H297" s="57">
        <f>'Clinical findings and diagnosis'!X297</f>
        <v>0</v>
      </c>
      <c r="I297" s="100"/>
      <c r="J297" s="101"/>
      <c r="K297" s="100"/>
      <c r="L297" s="26" t="b">
        <f t="shared" si="4"/>
        <v>0</v>
      </c>
      <c r="M297" s="100"/>
      <c r="N297" s="100"/>
      <c r="O297" s="100"/>
      <c r="P297" s="100"/>
    </row>
    <row r="298" spans="1:16">
      <c r="A298" s="25">
        <f>Visits!A$40</f>
        <v>0</v>
      </c>
      <c r="B298" s="13"/>
      <c r="C298" s="14"/>
      <c r="D298" s="15">
        <f>Visits!D$40</f>
        <v>0</v>
      </c>
      <c r="E298" s="14"/>
      <c r="F298" s="20" t="s">
        <v>62</v>
      </c>
      <c r="G298" s="57">
        <f>'Clinical findings and diagnosis'!T298</f>
        <v>0</v>
      </c>
      <c r="H298" s="57">
        <f>'Clinical findings and diagnosis'!X298</f>
        <v>0</v>
      </c>
      <c r="I298" s="100"/>
      <c r="J298" s="101"/>
      <c r="K298" s="100"/>
      <c r="L298" s="26" t="b">
        <f t="shared" si="4"/>
        <v>0</v>
      </c>
      <c r="M298" s="100"/>
      <c r="N298" s="100"/>
      <c r="O298" s="100"/>
      <c r="P298" s="100"/>
    </row>
    <row r="299" spans="1:16">
      <c r="A299" s="25">
        <f>Visits!A$40</f>
        <v>0</v>
      </c>
      <c r="B299" s="13"/>
      <c r="C299" s="14"/>
      <c r="D299" s="14"/>
      <c r="E299" s="15">
        <f>Visits!E$40</f>
        <v>0</v>
      </c>
      <c r="F299" s="20" t="s">
        <v>61</v>
      </c>
      <c r="G299" s="57">
        <f>'Clinical findings and diagnosis'!T299</f>
        <v>0</v>
      </c>
      <c r="H299" s="57">
        <f>'Clinical findings and diagnosis'!X299</f>
        <v>0</v>
      </c>
      <c r="I299" s="100"/>
      <c r="J299" s="101"/>
      <c r="K299" s="100"/>
      <c r="L299" s="26" t="b">
        <f t="shared" si="4"/>
        <v>0</v>
      </c>
      <c r="M299" s="100"/>
      <c r="N299" s="100"/>
      <c r="O299" s="100"/>
      <c r="P299" s="100"/>
    </row>
    <row r="300" spans="1:16" s="70" customFormat="1">
      <c r="A300" s="48">
        <f>Visits!A$40</f>
        <v>0</v>
      </c>
      <c r="B300" s="68"/>
      <c r="C300" s="69"/>
      <c r="D300" s="69"/>
      <c r="E300" s="49">
        <f>Visits!E$40</f>
        <v>0</v>
      </c>
      <c r="F300" s="76" t="s">
        <v>62</v>
      </c>
      <c r="G300" s="75">
        <f>'Clinical findings and diagnosis'!T300</f>
        <v>0</v>
      </c>
      <c r="H300" s="75">
        <f>'Clinical findings and diagnosis'!X300</f>
        <v>0</v>
      </c>
      <c r="I300" s="100"/>
      <c r="J300" s="101"/>
      <c r="K300" s="100"/>
      <c r="L300" s="77" t="b">
        <f t="shared" si="4"/>
        <v>0</v>
      </c>
      <c r="M300" s="100"/>
      <c r="N300" s="100"/>
      <c r="O300" s="100"/>
      <c r="P300" s="100"/>
    </row>
    <row r="301" spans="1:16">
      <c r="A301" s="32">
        <f>Visits!A$41</f>
        <v>0</v>
      </c>
      <c r="B301" s="11">
        <f>Visits!B$41</f>
        <v>0</v>
      </c>
      <c r="C301" s="14"/>
      <c r="D301" s="14"/>
      <c r="E301" s="14"/>
      <c r="F301" s="20" t="s">
        <v>61</v>
      </c>
      <c r="G301" s="57">
        <f>'Clinical findings and diagnosis'!T301</f>
        <v>0</v>
      </c>
      <c r="H301" s="57">
        <f>'Clinical findings and diagnosis'!X301</f>
        <v>0</v>
      </c>
      <c r="I301" s="100"/>
      <c r="J301" s="101"/>
      <c r="K301" s="100"/>
      <c r="L301" s="26" t="b">
        <f t="shared" si="4"/>
        <v>0</v>
      </c>
      <c r="M301" s="100"/>
      <c r="N301" s="100"/>
      <c r="O301" s="100"/>
      <c r="P301" s="100"/>
    </row>
    <row r="302" spans="1:16">
      <c r="A302" s="32">
        <f>Visits!A$41</f>
        <v>0</v>
      </c>
      <c r="B302" s="11">
        <f>Visits!B$41</f>
        <v>0</v>
      </c>
      <c r="C302" s="17"/>
      <c r="D302" s="17"/>
      <c r="E302" s="17"/>
      <c r="F302" s="20" t="s">
        <v>62</v>
      </c>
      <c r="G302" s="57">
        <f>'Clinical findings and diagnosis'!T302</f>
        <v>0</v>
      </c>
      <c r="H302" s="57">
        <f>'Clinical findings and diagnosis'!X302</f>
        <v>0</v>
      </c>
      <c r="I302" s="100"/>
      <c r="J302" s="101"/>
      <c r="K302" s="100"/>
      <c r="L302" s="26" t="b">
        <f t="shared" si="4"/>
        <v>0</v>
      </c>
      <c r="M302" s="100"/>
      <c r="N302" s="100"/>
      <c r="O302" s="100"/>
      <c r="P302" s="100"/>
    </row>
    <row r="303" spans="1:16">
      <c r="A303" s="32">
        <f>Visits!A$41</f>
        <v>0</v>
      </c>
      <c r="B303" s="13"/>
      <c r="C303" s="15">
        <f>Visits!C$41</f>
        <v>0</v>
      </c>
      <c r="D303" s="14"/>
      <c r="E303" s="14"/>
      <c r="F303" s="20" t="s">
        <v>61</v>
      </c>
      <c r="G303" s="57">
        <f>'Clinical findings and diagnosis'!T303</f>
        <v>0</v>
      </c>
      <c r="H303" s="57">
        <f>'Clinical findings and diagnosis'!X303</f>
        <v>0</v>
      </c>
      <c r="I303" s="100"/>
      <c r="J303" s="101"/>
      <c r="K303" s="100"/>
      <c r="L303" s="26" t="b">
        <f t="shared" si="4"/>
        <v>0</v>
      </c>
      <c r="M303" s="100"/>
      <c r="N303" s="100"/>
      <c r="O303" s="100"/>
      <c r="P303" s="100"/>
    </row>
    <row r="304" spans="1:16">
      <c r="A304" s="32">
        <f>Visits!A$41</f>
        <v>0</v>
      </c>
      <c r="B304" s="13"/>
      <c r="C304" s="15">
        <f>Visits!C$41</f>
        <v>0</v>
      </c>
      <c r="D304" s="14"/>
      <c r="E304" s="14"/>
      <c r="F304" s="20" t="s">
        <v>62</v>
      </c>
      <c r="G304" s="57">
        <f>'Clinical findings and diagnosis'!T304</f>
        <v>0</v>
      </c>
      <c r="H304" s="57">
        <f>'Clinical findings and diagnosis'!X304</f>
        <v>0</v>
      </c>
      <c r="I304" s="100"/>
      <c r="J304" s="101"/>
      <c r="K304" s="100"/>
      <c r="L304" s="26" t="b">
        <f t="shared" si="4"/>
        <v>0</v>
      </c>
      <c r="M304" s="100"/>
      <c r="N304" s="100"/>
      <c r="O304" s="100"/>
      <c r="P304" s="100"/>
    </row>
    <row r="305" spans="1:16">
      <c r="A305" s="32">
        <f>Visits!A$41</f>
        <v>0</v>
      </c>
      <c r="B305" s="13"/>
      <c r="C305" s="14"/>
      <c r="D305" s="15">
        <f>Visits!D$41</f>
        <v>0</v>
      </c>
      <c r="E305" s="14"/>
      <c r="F305" s="20" t="s">
        <v>61</v>
      </c>
      <c r="G305" s="57">
        <f>'Clinical findings and diagnosis'!T305</f>
        <v>0</v>
      </c>
      <c r="H305" s="57">
        <f>'Clinical findings and diagnosis'!X305</f>
        <v>0</v>
      </c>
      <c r="I305" s="100"/>
      <c r="J305" s="101"/>
      <c r="K305" s="100"/>
      <c r="L305" s="26" t="b">
        <f t="shared" si="4"/>
        <v>0</v>
      </c>
      <c r="M305" s="100"/>
      <c r="N305" s="100"/>
      <c r="O305" s="100"/>
      <c r="P305" s="100"/>
    </row>
    <row r="306" spans="1:16">
      <c r="A306" s="32">
        <f>Visits!A$41</f>
        <v>0</v>
      </c>
      <c r="B306" s="13"/>
      <c r="C306" s="14"/>
      <c r="D306" s="15">
        <f>Visits!D$41</f>
        <v>0</v>
      </c>
      <c r="E306" s="14"/>
      <c r="F306" s="20" t="s">
        <v>62</v>
      </c>
      <c r="G306" s="57">
        <f>'Clinical findings and diagnosis'!T306</f>
        <v>0</v>
      </c>
      <c r="H306" s="57">
        <f>'Clinical findings and diagnosis'!X306</f>
        <v>0</v>
      </c>
      <c r="I306" s="100"/>
      <c r="J306" s="101"/>
      <c r="K306" s="100"/>
      <c r="L306" s="26" t="b">
        <f t="shared" si="4"/>
        <v>0</v>
      </c>
      <c r="M306" s="100"/>
      <c r="N306" s="100"/>
      <c r="O306" s="100"/>
      <c r="P306" s="100"/>
    </row>
    <row r="307" spans="1:16">
      <c r="A307" s="32">
        <f>Visits!A$41</f>
        <v>0</v>
      </c>
      <c r="B307" s="13"/>
      <c r="C307" s="14"/>
      <c r="D307" s="14"/>
      <c r="E307" s="15">
        <f>Visits!E$41</f>
        <v>0</v>
      </c>
      <c r="F307" s="20" t="s">
        <v>61</v>
      </c>
      <c r="G307" s="57">
        <f>'Clinical findings and diagnosis'!T307</f>
        <v>0</v>
      </c>
      <c r="H307" s="57">
        <f>'Clinical findings and diagnosis'!X307</f>
        <v>0</v>
      </c>
      <c r="I307" s="100"/>
      <c r="J307" s="101"/>
      <c r="K307" s="100"/>
      <c r="L307" s="26" t="b">
        <f t="shared" si="4"/>
        <v>0</v>
      </c>
      <c r="M307" s="100"/>
      <c r="N307" s="100"/>
      <c r="O307" s="100"/>
      <c r="P307" s="100"/>
    </row>
    <row r="308" spans="1:16" s="70" customFormat="1">
      <c r="A308" s="78">
        <f>Visits!A$41</f>
        <v>0</v>
      </c>
      <c r="B308" s="68"/>
      <c r="C308" s="69"/>
      <c r="D308" s="69"/>
      <c r="E308" s="49">
        <f>Visits!E$41</f>
        <v>0</v>
      </c>
      <c r="F308" s="76" t="s">
        <v>62</v>
      </c>
      <c r="G308" s="75">
        <f>'Clinical findings and diagnosis'!T308</f>
        <v>0</v>
      </c>
      <c r="H308" s="75">
        <f>'Clinical findings and diagnosis'!X308</f>
        <v>0</v>
      </c>
      <c r="I308" s="100"/>
      <c r="J308" s="101"/>
      <c r="K308" s="100"/>
      <c r="L308" s="77" t="b">
        <f t="shared" si="4"/>
        <v>0</v>
      </c>
      <c r="M308" s="100"/>
      <c r="N308" s="100"/>
      <c r="O308" s="100"/>
      <c r="P308" s="100"/>
    </row>
    <row r="309" spans="1:16">
      <c r="A309" s="25">
        <f>Visits!A$42</f>
        <v>0</v>
      </c>
      <c r="B309" s="11">
        <f>Visits!B$42</f>
        <v>0</v>
      </c>
      <c r="C309" s="14"/>
      <c r="D309" s="14"/>
      <c r="E309" s="14"/>
      <c r="F309" s="20" t="s">
        <v>61</v>
      </c>
      <c r="G309" s="57">
        <f>'Clinical findings and diagnosis'!T309</f>
        <v>0</v>
      </c>
      <c r="H309" s="57">
        <f>'Clinical findings and diagnosis'!X309</f>
        <v>0</v>
      </c>
      <c r="I309" s="100"/>
      <c r="J309" s="101"/>
      <c r="K309" s="100"/>
      <c r="L309" s="26" t="b">
        <f t="shared" ref="L309:L372" si="5">IF(H309="Yes","Ophthalmology referral",IF(G309="Moderate NPDR","Review 3-6 months, or routine ophthalmology referral",IF(G309="Minimal NPDR","Review 6-12 months taking into account proximity of any MAs to the macula",IF(G309="No apparent DR","Review 2 yearly if no risk factors, or annually if one or more risk factors present",IF(G309="Mild NPDR","Review 3-6 months, or routine ophthalmology referral",IF(G309="Severe NPDR","Ophthalmology referral",IF(G309="PDR","Urgent ophthalmology referral, within 4 weeks")))))))</f>
        <v>0</v>
      </c>
      <c r="M309" s="100"/>
      <c r="N309" s="100"/>
      <c r="O309" s="100"/>
      <c r="P309" s="100"/>
    </row>
    <row r="310" spans="1:16">
      <c r="A310" s="25">
        <f>Visits!A$42</f>
        <v>0</v>
      </c>
      <c r="B310" s="11">
        <f>Visits!B$42</f>
        <v>0</v>
      </c>
      <c r="C310" s="17"/>
      <c r="D310" s="17"/>
      <c r="E310" s="17"/>
      <c r="F310" s="20" t="s">
        <v>62</v>
      </c>
      <c r="G310" s="57">
        <f>'Clinical findings and diagnosis'!T310</f>
        <v>0</v>
      </c>
      <c r="H310" s="57">
        <f>'Clinical findings and diagnosis'!X310</f>
        <v>0</v>
      </c>
      <c r="I310" s="100"/>
      <c r="J310" s="101"/>
      <c r="K310" s="100"/>
      <c r="L310" s="26" t="b">
        <f t="shared" si="5"/>
        <v>0</v>
      </c>
      <c r="M310" s="100"/>
      <c r="N310" s="100"/>
      <c r="O310" s="100"/>
      <c r="P310" s="100"/>
    </row>
    <row r="311" spans="1:16">
      <c r="A311" s="25">
        <f>Visits!A$42</f>
        <v>0</v>
      </c>
      <c r="B311" s="13"/>
      <c r="C311" s="15">
        <f>Visits!C$42</f>
        <v>0</v>
      </c>
      <c r="D311" s="14"/>
      <c r="E311" s="14"/>
      <c r="F311" s="20" t="s">
        <v>61</v>
      </c>
      <c r="G311" s="57">
        <f>'Clinical findings and diagnosis'!T311</f>
        <v>0</v>
      </c>
      <c r="H311" s="57">
        <f>'Clinical findings and diagnosis'!X311</f>
        <v>0</v>
      </c>
      <c r="I311" s="100"/>
      <c r="J311" s="101"/>
      <c r="K311" s="100"/>
      <c r="L311" s="26" t="b">
        <f t="shared" si="5"/>
        <v>0</v>
      </c>
      <c r="M311" s="100"/>
      <c r="N311" s="100"/>
      <c r="O311" s="100"/>
      <c r="P311" s="100"/>
    </row>
    <row r="312" spans="1:16">
      <c r="A312" s="25">
        <f>Visits!A$42</f>
        <v>0</v>
      </c>
      <c r="B312" s="13"/>
      <c r="C312" s="15">
        <f>Visits!C$42</f>
        <v>0</v>
      </c>
      <c r="D312" s="14"/>
      <c r="E312" s="14"/>
      <c r="F312" s="20" t="s">
        <v>62</v>
      </c>
      <c r="G312" s="57">
        <f>'Clinical findings and diagnosis'!T312</f>
        <v>0</v>
      </c>
      <c r="H312" s="57">
        <f>'Clinical findings and diagnosis'!X312</f>
        <v>0</v>
      </c>
      <c r="I312" s="100"/>
      <c r="J312" s="101"/>
      <c r="K312" s="100"/>
      <c r="L312" s="26" t="b">
        <f t="shared" si="5"/>
        <v>0</v>
      </c>
      <c r="M312" s="100"/>
      <c r="N312" s="100"/>
      <c r="O312" s="100"/>
      <c r="P312" s="100"/>
    </row>
    <row r="313" spans="1:16">
      <c r="A313" s="25">
        <f>Visits!A$42</f>
        <v>0</v>
      </c>
      <c r="B313" s="13"/>
      <c r="C313" s="14"/>
      <c r="D313" s="15">
        <f>Visits!D$42</f>
        <v>0</v>
      </c>
      <c r="E313" s="14"/>
      <c r="F313" s="20" t="s">
        <v>61</v>
      </c>
      <c r="G313" s="57">
        <f>'Clinical findings and diagnosis'!T313</f>
        <v>0</v>
      </c>
      <c r="H313" s="57">
        <f>'Clinical findings and diagnosis'!X313</f>
        <v>0</v>
      </c>
      <c r="I313" s="100"/>
      <c r="J313" s="101"/>
      <c r="K313" s="100"/>
      <c r="L313" s="26" t="b">
        <f t="shared" si="5"/>
        <v>0</v>
      </c>
      <c r="M313" s="100"/>
      <c r="N313" s="100"/>
      <c r="O313" s="100"/>
      <c r="P313" s="100"/>
    </row>
    <row r="314" spans="1:16">
      <c r="A314" s="25">
        <f>Visits!A$42</f>
        <v>0</v>
      </c>
      <c r="B314" s="13"/>
      <c r="C314" s="14"/>
      <c r="D314" s="15">
        <f>Visits!D$42</f>
        <v>0</v>
      </c>
      <c r="E314" s="14"/>
      <c r="F314" s="20" t="s">
        <v>62</v>
      </c>
      <c r="G314" s="57">
        <f>'Clinical findings and diagnosis'!T314</f>
        <v>0</v>
      </c>
      <c r="H314" s="57">
        <f>'Clinical findings and diagnosis'!X314</f>
        <v>0</v>
      </c>
      <c r="I314" s="100"/>
      <c r="J314" s="101"/>
      <c r="K314" s="100"/>
      <c r="L314" s="26" t="b">
        <f t="shared" si="5"/>
        <v>0</v>
      </c>
      <c r="M314" s="100"/>
      <c r="N314" s="100"/>
      <c r="O314" s="100"/>
      <c r="P314" s="100"/>
    </row>
    <row r="315" spans="1:16">
      <c r="A315" s="25">
        <f>Visits!A$42</f>
        <v>0</v>
      </c>
      <c r="B315" s="13"/>
      <c r="C315" s="14"/>
      <c r="D315" s="14"/>
      <c r="E315" s="15">
        <f>Visits!E$42</f>
        <v>0</v>
      </c>
      <c r="F315" s="20" t="s">
        <v>61</v>
      </c>
      <c r="G315" s="57">
        <f>'Clinical findings and diagnosis'!T315</f>
        <v>0</v>
      </c>
      <c r="H315" s="57">
        <f>'Clinical findings and diagnosis'!X315</f>
        <v>0</v>
      </c>
      <c r="I315" s="100"/>
      <c r="J315" s="101"/>
      <c r="K315" s="100"/>
      <c r="L315" s="26" t="b">
        <f t="shared" si="5"/>
        <v>0</v>
      </c>
      <c r="M315" s="100"/>
      <c r="N315" s="100"/>
      <c r="O315" s="100"/>
      <c r="P315" s="100"/>
    </row>
    <row r="316" spans="1:16" s="70" customFormat="1">
      <c r="A316" s="48">
        <f>Visits!A$42</f>
        <v>0</v>
      </c>
      <c r="B316" s="68"/>
      <c r="C316" s="69"/>
      <c r="D316" s="69"/>
      <c r="E316" s="49">
        <f>Visits!E$42</f>
        <v>0</v>
      </c>
      <c r="F316" s="76" t="s">
        <v>62</v>
      </c>
      <c r="G316" s="75">
        <f>'Clinical findings and diagnosis'!T316</f>
        <v>0</v>
      </c>
      <c r="H316" s="75">
        <f>'Clinical findings and diagnosis'!X316</f>
        <v>0</v>
      </c>
      <c r="I316" s="100"/>
      <c r="J316" s="101"/>
      <c r="K316" s="100"/>
      <c r="L316" s="77" t="b">
        <f t="shared" si="5"/>
        <v>0</v>
      </c>
      <c r="M316" s="100"/>
      <c r="N316" s="100"/>
      <c r="O316" s="100"/>
      <c r="P316" s="100"/>
    </row>
    <row r="317" spans="1:16">
      <c r="A317" s="32">
        <f>Visits!A$43</f>
        <v>0</v>
      </c>
      <c r="B317" s="11">
        <f>Visits!B$43</f>
        <v>0</v>
      </c>
      <c r="C317" s="14"/>
      <c r="D317" s="14"/>
      <c r="E317" s="14"/>
      <c r="F317" s="20" t="s">
        <v>61</v>
      </c>
      <c r="G317" s="57">
        <f>'Clinical findings and diagnosis'!T317</f>
        <v>0</v>
      </c>
      <c r="H317" s="57">
        <f>'Clinical findings and diagnosis'!X317</f>
        <v>0</v>
      </c>
      <c r="I317" s="100"/>
      <c r="J317" s="101"/>
      <c r="K317" s="100"/>
      <c r="L317" s="26" t="b">
        <f t="shared" si="5"/>
        <v>0</v>
      </c>
      <c r="M317" s="100"/>
      <c r="N317" s="100"/>
      <c r="O317" s="100"/>
      <c r="P317" s="100"/>
    </row>
    <row r="318" spans="1:16">
      <c r="A318" s="32">
        <f>Visits!A$43</f>
        <v>0</v>
      </c>
      <c r="B318" s="11">
        <f>Visits!B$43</f>
        <v>0</v>
      </c>
      <c r="C318" s="17"/>
      <c r="D318" s="17"/>
      <c r="E318" s="17"/>
      <c r="F318" s="20" t="s">
        <v>62</v>
      </c>
      <c r="G318" s="57">
        <f>'Clinical findings and diagnosis'!T318</f>
        <v>0</v>
      </c>
      <c r="H318" s="57">
        <f>'Clinical findings and diagnosis'!X318</f>
        <v>0</v>
      </c>
      <c r="I318" s="100"/>
      <c r="J318" s="101"/>
      <c r="K318" s="100"/>
      <c r="L318" s="26" t="b">
        <f t="shared" si="5"/>
        <v>0</v>
      </c>
      <c r="M318" s="100"/>
      <c r="N318" s="100"/>
      <c r="O318" s="100"/>
      <c r="P318" s="100"/>
    </row>
    <row r="319" spans="1:16">
      <c r="A319" s="32">
        <f>Visits!A$43</f>
        <v>0</v>
      </c>
      <c r="B319" s="13"/>
      <c r="C319" s="15">
        <f>Visits!C$43</f>
        <v>0</v>
      </c>
      <c r="D319" s="14"/>
      <c r="E319" s="14"/>
      <c r="F319" s="20" t="s">
        <v>61</v>
      </c>
      <c r="G319" s="57">
        <f>'Clinical findings and diagnosis'!T319</f>
        <v>0</v>
      </c>
      <c r="H319" s="57">
        <f>'Clinical findings and diagnosis'!X319</f>
        <v>0</v>
      </c>
      <c r="I319" s="100"/>
      <c r="J319" s="101"/>
      <c r="K319" s="100"/>
      <c r="L319" s="26" t="b">
        <f t="shared" si="5"/>
        <v>0</v>
      </c>
      <c r="M319" s="100"/>
      <c r="N319" s="100"/>
      <c r="O319" s="100"/>
      <c r="P319" s="100"/>
    </row>
    <row r="320" spans="1:16">
      <c r="A320" s="32">
        <f>Visits!A$43</f>
        <v>0</v>
      </c>
      <c r="B320" s="13"/>
      <c r="C320" s="15">
        <f>Visits!C$43</f>
        <v>0</v>
      </c>
      <c r="D320" s="14"/>
      <c r="E320" s="14"/>
      <c r="F320" s="20" t="s">
        <v>62</v>
      </c>
      <c r="G320" s="57">
        <f>'Clinical findings and diagnosis'!T320</f>
        <v>0</v>
      </c>
      <c r="H320" s="57">
        <f>'Clinical findings and diagnosis'!X320</f>
        <v>0</v>
      </c>
      <c r="I320" s="100"/>
      <c r="J320" s="101"/>
      <c r="K320" s="100"/>
      <c r="L320" s="26" t="b">
        <f t="shared" si="5"/>
        <v>0</v>
      </c>
      <c r="M320" s="100"/>
      <c r="N320" s="100"/>
      <c r="O320" s="100"/>
      <c r="P320" s="100"/>
    </row>
    <row r="321" spans="1:16">
      <c r="A321" s="32">
        <f>Visits!A$43</f>
        <v>0</v>
      </c>
      <c r="B321" s="13"/>
      <c r="C321" s="14"/>
      <c r="D321" s="15">
        <f>Visits!D$43</f>
        <v>0</v>
      </c>
      <c r="E321" s="14"/>
      <c r="F321" s="20" t="s">
        <v>61</v>
      </c>
      <c r="G321" s="57">
        <f>'Clinical findings and diagnosis'!T321</f>
        <v>0</v>
      </c>
      <c r="H321" s="57">
        <f>'Clinical findings and diagnosis'!X321</f>
        <v>0</v>
      </c>
      <c r="I321" s="100"/>
      <c r="J321" s="101"/>
      <c r="K321" s="100"/>
      <c r="L321" s="26" t="b">
        <f t="shared" si="5"/>
        <v>0</v>
      </c>
      <c r="M321" s="100"/>
      <c r="N321" s="100"/>
      <c r="O321" s="100"/>
      <c r="P321" s="100"/>
    </row>
    <row r="322" spans="1:16">
      <c r="A322" s="32">
        <f>Visits!A$43</f>
        <v>0</v>
      </c>
      <c r="B322" s="13"/>
      <c r="C322" s="14"/>
      <c r="D322" s="15">
        <f>Visits!D$43</f>
        <v>0</v>
      </c>
      <c r="E322" s="14"/>
      <c r="F322" s="20" t="s">
        <v>62</v>
      </c>
      <c r="G322" s="57">
        <f>'Clinical findings and diagnosis'!T322</f>
        <v>0</v>
      </c>
      <c r="H322" s="57">
        <f>'Clinical findings and diagnosis'!X322</f>
        <v>0</v>
      </c>
      <c r="I322" s="100"/>
      <c r="J322" s="101"/>
      <c r="K322" s="100"/>
      <c r="L322" s="26" t="b">
        <f t="shared" si="5"/>
        <v>0</v>
      </c>
      <c r="M322" s="100"/>
      <c r="N322" s="100"/>
      <c r="O322" s="100"/>
      <c r="P322" s="100"/>
    </row>
    <row r="323" spans="1:16">
      <c r="A323" s="32">
        <f>Visits!A$43</f>
        <v>0</v>
      </c>
      <c r="B323" s="13"/>
      <c r="C323" s="14"/>
      <c r="D323" s="14"/>
      <c r="E323" s="15">
        <f>Visits!E$43</f>
        <v>0</v>
      </c>
      <c r="F323" s="20" t="s">
        <v>61</v>
      </c>
      <c r="G323" s="57">
        <f>'Clinical findings and diagnosis'!T323</f>
        <v>0</v>
      </c>
      <c r="H323" s="57">
        <f>'Clinical findings and diagnosis'!X323</f>
        <v>0</v>
      </c>
      <c r="I323" s="100"/>
      <c r="J323" s="101"/>
      <c r="K323" s="100"/>
      <c r="L323" s="26" t="b">
        <f t="shared" si="5"/>
        <v>0</v>
      </c>
      <c r="M323" s="100"/>
      <c r="N323" s="100"/>
      <c r="O323" s="100"/>
      <c r="P323" s="100"/>
    </row>
    <row r="324" spans="1:16" s="70" customFormat="1">
      <c r="A324" s="78">
        <f>Visits!A$43</f>
        <v>0</v>
      </c>
      <c r="B324" s="68"/>
      <c r="C324" s="69"/>
      <c r="D324" s="69"/>
      <c r="E324" s="49">
        <f>Visits!E$43</f>
        <v>0</v>
      </c>
      <c r="F324" s="76" t="s">
        <v>62</v>
      </c>
      <c r="G324" s="75">
        <f>'Clinical findings and diagnosis'!T324</f>
        <v>0</v>
      </c>
      <c r="H324" s="75">
        <f>'Clinical findings and diagnosis'!X324</f>
        <v>0</v>
      </c>
      <c r="I324" s="100"/>
      <c r="J324" s="101"/>
      <c r="K324" s="100"/>
      <c r="L324" s="77" t="b">
        <f t="shared" si="5"/>
        <v>0</v>
      </c>
      <c r="M324" s="100"/>
      <c r="N324" s="100"/>
      <c r="O324" s="100"/>
      <c r="P324" s="100"/>
    </row>
    <row r="325" spans="1:16">
      <c r="A325" s="25">
        <f>Visits!A$44</f>
        <v>0</v>
      </c>
      <c r="B325" s="11">
        <f>Visits!B$44</f>
        <v>0</v>
      </c>
      <c r="C325" s="14"/>
      <c r="D325" s="14"/>
      <c r="E325" s="14"/>
      <c r="F325" s="20" t="s">
        <v>61</v>
      </c>
      <c r="G325" s="57">
        <f>'Clinical findings and diagnosis'!T325</f>
        <v>0</v>
      </c>
      <c r="H325" s="57">
        <f>'Clinical findings and diagnosis'!X325</f>
        <v>0</v>
      </c>
      <c r="I325" s="100"/>
      <c r="J325" s="101"/>
      <c r="K325" s="100"/>
      <c r="L325" s="26" t="b">
        <f t="shared" si="5"/>
        <v>0</v>
      </c>
      <c r="M325" s="100"/>
      <c r="N325" s="100"/>
      <c r="O325" s="100"/>
      <c r="P325" s="100"/>
    </row>
    <row r="326" spans="1:16">
      <c r="A326" s="25">
        <f>Visits!A$44</f>
        <v>0</v>
      </c>
      <c r="B326" s="11">
        <f>Visits!B$44</f>
        <v>0</v>
      </c>
      <c r="C326" s="17"/>
      <c r="D326" s="17"/>
      <c r="E326" s="17"/>
      <c r="F326" s="20" t="s">
        <v>62</v>
      </c>
      <c r="G326" s="57">
        <f>'Clinical findings and diagnosis'!T326</f>
        <v>0</v>
      </c>
      <c r="H326" s="57">
        <f>'Clinical findings and diagnosis'!X326</f>
        <v>0</v>
      </c>
      <c r="I326" s="100"/>
      <c r="J326" s="101"/>
      <c r="K326" s="100"/>
      <c r="L326" s="26" t="b">
        <f t="shared" si="5"/>
        <v>0</v>
      </c>
      <c r="M326" s="100"/>
      <c r="N326" s="100"/>
      <c r="O326" s="100"/>
      <c r="P326" s="100"/>
    </row>
    <row r="327" spans="1:16">
      <c r="A327" s="25">
        <f>Visits!A$44</f>
        <v>0</v>
      </c>
      <c r="B327" s="13"/>
      <c r="C327" s="15">
        <f>Visits!C$44</f>
        <v>0</v>
      </c>
      <c r="D327" s="14"/>
      <c r="E327" s="14"/>
      <c r="F327" s="20" t="s">
        <v>61</v>
      </c>
      <c r="G327" s="57">
        <f>'Clinical findings and diagnosis'!T327</f>
        <v>0</v>
      </c>
      <c r="H327" s="57">
        <f>'Clinical findings and diagnosis'!X327</f>
        <v>0</v>
      </c>
      <c r="I327" s="100"/>
      <c r="J327" s="101"/>
      <c r="K327" s="100"/>
      <c r="L327" s="26" t="b">
        <f t="shared" si="5"/>
        <v>0</v>
      </c>
      <c r="M327" s="100"/>
      <c r="N327" s="100"/>
      <c r="O327" s="100"/>
      <c r="P327" s="100"/>
    </row>
    <row r="328" spans="1:16">
      <c r="A328" s="25">
        <f>Visits!A$44</f>
        <v>0</v>
      </c>
      <c r="B328" s="13"/>
      <c r="C328" s="15">
        <f>Visits!C$44</f>
        <v>0</v>
      </c>
      <c r="D328" s="14"/>
      <c r="E328" s="14"/>
      <c r="F328" s="20" t="s">
        <v>62</v>
      </c>
      <c r="G328" s="57">
        <f>'Clinical findings and diagnosis'!T328</f>
        <v>0</v>
      </c>
      <c r="H328" s="57">
        <f>'Clinical findings and diagnosis'!X328</f>
        <v>0</v>
      </c>
      <c r="I328" s="100"/>
      <c r="J328" s="101"/>
      <c r="K328" s="100"/>
      <c r="L328" s="26" t="b">
        <f t="shared" si="5"/>
        <v>0</v>
      </c>
      <c r="M328" s="100"/>
      <c r="N328" s="100"/>
      <c r="O328" s="100"/>
      <c r="P328" s="100"/>
    </row>
    <row r="329" spans="1:16">
      <c r="A329" s="25">
        <f>Visits!A$44</f>
        <v>0</v>
      </c>
      <c r="B329" s="13"/>
      <c r="C329" s="14"/>
      <c r="D329" s="15">
        <f>Visits!D$44</f>
        <v>0</v>
      </c>
      <c r="E329" s="14"/>
      <c r="F329" s="20" t="s">
        <v>61</v>
      </c>
      <c r="G329" s="57">
        <f>'Clinical findings and diagnosis'!T329</f>
        <v>0</v>
      </c>
      <c r="H329" s="57">
        <f>'Clinical findings and diagnosis'!X329</f>
        <v>0</v>
      </c>
      <c r="I329" s="100"/>
      <c r="J329" s="101"/>
      <c r="K329" s="100"/>
      <c r="L329" s="26" t="b">
        <f t="shared" si="5"/>
        <v>0</v>
      </c>
      <c r="M329" s="100"/>
      <c r="N329" s="100"/>
      <c r="O329" s="100"/>
      <c r="P329" s="100"/>
    </row>
    <row r="330" spans="1:16">
      <c r="A330" s="25">
        <f>Visits!A$44</f>
        <v>0</v>
      </c>
      <c r="B330" s="13"/>
      <c r="C330" s="14"/>
      <c r="D330" s="15">
        <f>Visits!D$44</f>
        <v>0</v>
      </c>
      <c r="E330" s="14"/>
      <c r="F330" s="20" t="s">
        <v>62</v>
      </c>
      <c r="G330" s="57">
        <f>'Clinical findings and diagnosis'!T330</f>
        <v>0</v>
      </c>
      <c r="H330" s="57">
        <f>'Clinical findings and diagnosis'!X330</f>
        <v>0</v>
      </c>
      <c r="I330" s="100"/>
      <c r="J330" s="101"/>
      <c r="K330" s="100"/>
      <c r="L330" s="26" t="b">
        <f t="shared" si="5"/>
        <v>0</v>
      </c>
      <c r="M330" s="100"/>
      <c r="N330" s="100"/>
      <c r="O330" s="100"/>
      <c r="P330" s="100"/>
    </row>
    <row r="331" spans="1:16">
      <c r="A331" s="25">
        <f>Visits!A$44</f>
        <v>0</v>
      </c>
      <c r="B331" s="13"/>
      <c r="C331" s="14"/>
      <c r="D331" s="14"/>
      <c r="E331" s="15">
        <f>Visits!E$44</f>
        <v>0</v>
      </c>
      <c r="F331" s="20" t="s">
        <v>61</v>
      </c>
      <c r="G331" s="57">
        <f>'Clinical findings and diagnosis'!T331</f>
        <v>0</v>
      </c>
      <c r="H331" s="57">
        <f>'Clinical findings and diagnosis'!X331</f>
        <v>0</v>
      </c>
      <c r="I331" s="100"/>
      <c r="J331" s="101"/>
      <c r="K331" s="100"/>
      <c r="L331" s="26" t="b">
        <f t="shared" si="5"/>
        <v>0</v>
      </c>
      <c r="M331" s="100"/>
      <c r="N331" s="100"/>
      <c r="O331" s="100"/>
      <c r="P331" s="100"/>
    </row>
    <row r="332" spans="1:16" s="70" customFormat="1">
      <c r="A332" s="48">
        <f>Visits!A$44</f>
        <v>0</v>
      </c>
      <c r="B332" s="68"/>
      <c r="C332" s="69"/>
      <c r="D332" s="69"/>
      <c r="E332" s="49">
        <f>Visits!E$44</f>
        <v>0</v>
      </c>
      <c r="F332" s="76" t="s">
        <v>62</v>
      </c>
      <c r="G332" s="75">
        <f>'Clinical findings and diagnosis'!T332</f>
        <v>0</v>
      </c>
      <c r="H332" s="75">
        <f>'Clinical findings and diagnosis'!X332</f>
        <v>0</v>
      </c>
      <c r="I332" s="100"/>
      <c r="J332" s="101"/>
      <c r="K332" s="100"/>
      <c r="L332" s="77" t="b">
        <f t="shared" si="5"/>
        <v>0</v>
      </c>
      <c r="M332" s="100"/>
      <c r="N332" s="100"/>
      <c r="O332" s="100"/>
      <c r="P332" s="100"/>
    </row>
    <row r="333" spans="1:16">
      <c r="A333" s="32">
        <f>Visits!A$45</f>
        <v>0</v>
      </c>
      <c r="B333" s="11">
        <f>Visits!B$45</f>
        <v>0</v>
      </c>
      <c r="C333" s="14"/>
      <c r="D333" s="14"/>
      <c r="E333" s="14"/>
      <c r="F333" s="20" t="s">
        <v>61</v>
      </c>
      <c r="G333" s="57">
        <f>'Clinical findings and diagnosis'!T333</f>
        <v>0</v>
      </c>
      <c r="H333" s="57">
        <f>'Clinical findings and diagnosis'!X333</f>
        <v>0</v>
      </c>
      <c r="I333" s="100"/>
      <c r="J333" s="101"/>
      <c r="K333" s="100"/>
      <c r="L333" s="26" t="b">
        <f t="shared" si="5"/>
        <v>0</v>
      </c>
      <c r="M333" s="100"/>
      <c r="N333" s="100"/>
      <c r="O333" s="100"/>
      <c r="P333" s="100"/>
    </row>
    <row r="334" spans="1:16">
      <c r="A334" s="32">
        <f>Visits!A$45</f>
        <v>0</v>
      </c>
      <c r="B334" s="11">
        <f>Visits!B$45</f>
        <v>0</v>
      </c>
      <c r="C334" s="17"/>
      <c r="D334" s="17"/>
      <c r="E334" s="17"/>
      <c r="F334" s="20" t="s">
        <v>62</v>
      </c>
      <c r="G334" s="57">
        <f>'Clinical findings and diagnosis'!T334</f>
        <v>0</v>
      </c>
      <c r="H334" s="57">
        <f>'Clinical findings and diagnosis'!X334</f>
        <v>0</v>
      </c>
      <c r="I334" s="100"/>
      <c r="J334" s="101"/>
      <c r="K334" s="100"/>
      <c r="L334" s="26" t="b">
        <f t="shared" si="5"/>
        <v>0</v>
      </c>
      <c r="M334" s="100"/>
      <c r="N334" s="100"/>
      <c r="O334" s="100"/>
      <c r="P334" s="100"/>
    </row>
    <row r="335" spans="1:16">
      <c r="A335" s="32">
        <f>Visits!A$45</f>
        <v>0</v>
      </c>
      <c r="B335" s="13"/>
      <c r="C335" s="15">
        <f>Visits!C$45</f>
        <v>0</v>
      </c>
      <c r="D335" s="14"/>
      <c r="E335" s="14"/>
      <c r="F335" s="20" t="s">
        <v>61</v>
      </c>
      <c r="G335" s="57">
        <f>'Clinical findings and diagnosis'!T335</f>
        <v>0</v>
      </c>
      <c r="H335" s="57">
        <f>'Clinical findings and diagnosis'!X335</f>
        <v>0</v>
      </c>
      <c r="I335" s="100"/>
      <c r="J335" s="101"/>
      <c r="K335" s="100"/>
      <c r="L335" s="26" t="b">
        <f t="shared" si="5"/>
        <v>0</v>
      </c>
      <c r="M335" s="100"/>
      <c r="N335" s="100"/>
      <c r="O335" s="100"/>
      <c r="P335" s="100"/>
    </row>
    <row r="336" spans="1:16">
      <c r="A336" s="32">
        <f>Visits!A$45</f>
        <v>0</v>
      </c>
      <c r="B336" s="13"/>
      <c r="C336" s="15">
        <f>Visits!C$45</f>
        <v>0</v>
      </c>
      <c r="D336" s="14"/>
      <c r="E336" s="14"/>
      <c r="F336" s="20" t="s">
        <v>62</v>
      </c>
      <c r="G336" s="57">
        <f>'Clinical findings and diagnosis'!T336</f>
        <v>0</v>
      </c>
      <c r="H336" s="57">
        <f>'Clinical findings and diagnosis'!X336</f>
        <v>0</v>
      </c>
      <c r="I336" s="100"/>
      <c r="J336" s="101"/>
      <c r="K336" s="100"/>
      <c r="L336" s="26" t="b">
        <f t="shared" si="5"/>
        <v>0</v>
      </c>
      <c r="M336" s="100"/>
      <c r="N336" s="100"/>
      <c r="O336" s="100"/>
      <c r="P336" s="100"/>
    </row>
    <row r="337" spans="1:16">
      <c r="A337" s="32">
        <f>Visits!A$45</f>
        <v>0</v>
      </c>
      <c r="B337" s="13"/>
      <c r="C337" s="14"/>
      <c r="D337" s="15">
        <f>Visits!D$45</f>
        <v>0</v>
      </c>
      <c r="E337" s="14"/>
      <c r="F337" s="20" t="s">
        <v>61</v>
      </c>
      <c r="G337" s="57">
        <f>'Clinical findings and diagnosis'!T337</f>
        <v>0</v>
      </c>
      <c r="H337" s="57">
        <f>'Clinical findings and diagnosis'!X337</f>
        <v>0</v>
      </c>
      <c r="I337" s="100"/>
      <c r="J337" s="101"/>
      <c r="K337" s="100"/>
      <c r="L337" s="26" t="b">
        <f t="shared" si="5"/>
        <v>0</v>
      </c>
      <c r="M337" s="100"/>
      <c r="N337" s="100"/>
      <c r="O337" s="100"/>
      <c r="P337" s="100"/>
    </row>
    <row r="338" spans="1:16">
      <c r="A338" s="32">
        <f>Visits!A$45</f>
        <v>0</v>
      </c>
      <c r="B338" s="13"/>
      <c r="C338" s="14"/>
      <c r="D338" s="15">
        <f>Visits!D$45</f>
        <v>0</v>
      </c>
      <c r="E338" s="14"/>
      <c r="F338" s="20" t="s">
        <v>62</v>
      </c>
      <c r="G338" s="57">
        <f>'Clinical findings and diagnosis'!T338</f>
        <v>0</v>
      </c>
      <c r="H338" s="57">
        <f>'Clinical findings and diagnosis'!X338</f>
        <v>0</v>
      </c>
      <c r="I338" s="100"/>
      <c r="J338" s="101"/>
      <c r="K338" s="100"/>
      <c r="L338" s="26" t="b">
        <f t="shared" si="5"/>
        <v>0</v>
      </c>
      <c r="M338" s="100"/>
      <c r="N338" s="100"/>
      <c r="O338" s="100"/>
      <c r="P338" s="100"/>
    </row>
    <row r="339" spans="1:16">
      <c r="A339" s="32">
        <f>Visits!A$45</f>
        <v>0</v>
      </c>
      <c r="B339" s="13"/>
      <c r="C339" s="14"/>
      <c r="D339" s="14"/>
      <c r="E339" s="15">
        <f>Visits!E$45</f>
        <v>0</v>
      </c>
      <c r="F339" s="20" t="s">
        <v>61</v>
      </c>
      <c r="G339" s="57">
        <f>'Clinical findings and diagnosis'!T339</f>
        <v>0</v>
      </c>
      <c r="H339" s="57">
        <f>'Clinical findings and diagnosis'!X339</f>
        <v>0</v>
      </c>
      <c r="I339" s="100"/>
      <c r="J339" s="101"/>
      <c r="K339" s="100"/>
      <c r="L339" s="26" t="b">
        <f t="shared" si="5"/>
        <v>0</v>
      </c>
      <c r="M339" s="100"/>
      <c r="N339" s="100"/>
      <c r="O339" s="100"/>
      <c r="P339" s="100"/>
    </row>
    <row r="340" spans="1:16" s="70" customFormat="1">
      <c r="A340" s="78">
        <f>Visits!A$45</f>
        <v>0</v>
      </c>
      <c r="B340" s="68"/>
      <c r="C340" s="69"/>
      <c r="D340" s="69"/>
      <c r="E340" s="49">
        <f>Visits!E$45</f>
        <v>0</v>
      </c>
      <c r="F340" s="76" t="s">
        <v>62</v>
      </c>
      <c r="G340" s="75">
        <f>'Clinical findings and diagnosis'!T340</f>
        <v>0</v>
      </c>
      <c r="H340" s="75">
        <f>'Clinical findings and diagnosis'!X340</f>
        <v>0</v>
      </c>
      <c r="I340" s="100"/>
      <c r="J340" s="101"/>
      <c r="K340" s="100"/>
      <c r="L340" s="77" t="b">
        <f t="shared" si="5"/>
        <v>0</v>
      </c>
      <c r="M340" s="100"/>
      <c r="N340" s="100"/>
      <c r="O340" s="100"/>
      <c r="P340" s="100"/>
    </row>
    <row r="341" spans="1:16">
      <c r="A341" s="25">
        <f>Visits!A$46</f>
        <v>0</v>
      </c>
      <c r="B341" s="11">
        <f>Visits!B$46</f>
        <v>0</v>
      </c>
      <c r="C341" s="14"/>
      <c r="D341" s="14"/>
      <c r="E341" s="14"/>
      <c r="F341" s="20" t="s">
        <v>61</v>
      </c>
      <c r="G341" s="57">
        <f>'Clinical findings and diagnosis'!T341</f>
        <v>0</v>
      </c>
      <c r="H341" s="57">
        <f>'Clinical findings and diagnosis'!X341</f>
        <v>0</v>
      </c>
      <c r="I341" s="100"/>
      <c r="J341" s="101"/>
      <c r="K341" s="100"/>
      <c r="L341" s="26" t="b">
        <f t="shared" si="5"/>
        <v>0</v>
      </c>
      <c r="M341" s="100"/>
      <c r="N341" s="100"/>
      <c r="O341" s="100"/>
      <c r="P341" s="100"/>
    </row>
    <row r="342" spans="1:16">
      <c r="A342" s="25">
        <f>Visits!A$46</f>
        <v>0</v>
      </c>
      <c r="B342" s="11">
        <f>Visits!B$46</f>
        <v>0</v>
      </c>
      <c r="C342" s="17"/>
      <c r="D342" s="17"/>
      <c r="E342" s="17"/>
      <c r="F342" s="20" t="s">
        <v>62</v>
      </c>
      <c r="G342" s="57">
        <f>'Clinical findings and diagnosis'!T342</f>
        <v>0</v>
      </c>
      <c r="H342" s="57">
        <f>'Clinical findings and diagnosis'!X342</f>
        <v>0</v>
      </c>
      <c r="I342" s="100"/>
      <c r="J342" s="101"/>
      <c r="K342" s="100"/>
      <c r="L342" s="26" t="b">
        <f t="shared" si="5"/>
        <v>0</v>
      </c>
      <c r="M342" s="100"/>
      <c r="N342" s="100"/>
      <c r="O342" s="100"/>
      <c r="P342" s="100"/>
    </row>
    <row r="343" spans="1:16">
      <c r="A343" s="25">
        <f>Visits!A$46</f>
        <v>0</v>
      </c>
      <c r="B343" s="13"/>
      <c r="C343" s="15">
        <f>Visits!C$46</f>
        <v>0</v>
      </c>
      <c r="D343" s="14"/>
      <c r="E343" s="14"/>
      <c r="F343" s="20" t="s">
        <v>61</v>
      </c>
      <c r="G343" s="57">
        <f>'Clinical findings and diagnosis'!T343</f>
        <v>0</v>
      </c>
      <c r="H343" s="57">
        <f>'Clinical findings and diagnosis'!X343</f>
        <v>0</v>
      </c>
      <c r="I343" s="100"/>
      <c r="J343" s="101"/>
      <c r="K343" s="100"/>
      <c r="L343" s="26" t="b">
        <f t="shared" si="5"/>
        <v>0</v>
      </c>
      <c r="M343" s="100"/>
      <c r="N343" s="100"/>
      <c r="O343" s="100"/>
      <c r="P343" s="100"/>
    </row>
    <row r="344" spans="1:16">
      <c r="A344" s="25">
        <f>Visits!A$46</f>
        <v>0</v>
      </c>
      <c r="B344" s="13"/>
      <c r="C344" s="15">
        <f>Visits!C$46</f>
        <v>0</v>
      </c>
      <c r="D344" s="14"/>
      <c r="E344" s="14"/>
      <c r="F344" s="20" t="s">
        <v>62</v>
      </c>
      <c r="G344" s="57">
        <f>'Clinical findings and diagnosis'!T344</f>
        <v>0</v>
      </c>
      <c r="H344" s="57">
        <f>'Clinical findings and diagnosis'!X344</f>
        <v>0</v>
      </c>
      <c r="I344" s="100"/>
      <c r="J344" s="101"/>
      <c r="K344" s="100"/>
      <c r="L344" s="26" t="b">
        <f t="shared" si="5"/>
        <v>0</v>
      </c>
      <c r="M344" s="100"/>
      <c r="N344" s="100"/>
      <c r="O344" s="100"/>
      <c r="P344" s="100"/>
    </row>
    <row r="345" spans="1:16">
      <c r="A345" s="25">
        <f>Visits!A$46</f>
        <v>0</v>
      </c>
      <c r="B345" s="13"/>
      <c r="C345" s="14"/>
      <c r="D345" s="15">
        <f>Visits!D$46</f>
        <v>0</v>
      </c>
      <c r="E345" s="14"/>
      <c r="F345" s="20" t="s">
        <v>61</v>
      </c>
      <c r="G345" s="57">
        <f>'Clinical findings and diagnosis'!T345</f>
        <v>0</v>
      </c>
      <c r="H345" s="57">
        <f>'Clinical findings and diagnosis'!X345</f>
        <v>0</v>
      </c>
      <c r="I345" s="100"/>
      <c r="J345" s="101"/>
      <c r="K345" s="100"/>
      <c r="L345" s="26" t="b">
        <f t="shared" si="5"/>
        <v>0</v>
      </c>
      <c r="M345" s="100"/>
      <c r="N345" s="100"/>
      <c r="O345" s="100"/>
      <c r="P345" s="100"/>
    </row>
    <row r="346" spans="1:16">
      <c r="A346" s="25">
        <f>Visits!A$46</f>
        <v>0</v>
      </c>
      <c r="B346" s="13"/>
      <c r="C346" s="14"/>
      <c r="D346" s="15">
        <f>Visits!D$46</f>
        <v>0</v>
      </c>
      <c r="E346" s="14"/>
      <c r="F346" s="20" t="s">
        <v>62</v>
      </c>
      <c r="G346" s="57">
        <f>'Clinical findings and diagnosis'!T346</f>
        <v>0</v>
      </c>
      <c r="H346" s="57">
        <f>'Clinical findings and diagnosis'!X346</f>
        <v>0</v>
      </c>
      <c r="I346" s="100"/>
      <c r="J346" s="101"/>
      <c r="K346" s="100"/>
      <c r="L346" s="26" t="b">
        <f t="shared" si="5"/>
        <v>0</v>
      </c>
      <c r="M346" s="100"/>
      <c r="N346" s="100"/>
      <c r="O346" s="100"/>
      <c r="P346" s="100"/>
    </row>
    <row r="347" spans="1:16">
      <c r="A347" s="25">
        <f>Visits!A$46</f>
        <v>0</v>
      </c>
      <c r="B347" s="13"/>
      <c r="C347" s="14"/>
      <c r="D347" s="14"/>
      <c r="E347" s="15">
        <f>Visits!E$46</f>
        <v>0</v>
      </c>
      <c r="F347" s="20" t="s">
        <v>61</v>
      </c>
      <c r="G347" s="57">
        <f>'Clinical findings and diagnosis'!T347</f>
        <v>0</v>
      </c>
      <c r="H347" s="57">
        <f>'Clinical findings and diagnosis'!X347</f>
        <v>0</v>
      </c>
      <c r="I347" s="100"/>
      <c r="J347" s="101"/>
      <c r="K347" s="100"/>
      <c r="L347" s="26" t="b">
        <f t="shared" si="5"/>
        <v>0</v>
      </c>
      <c r="M347" s="100"/>
      <c r="N347" s="100"/>
      <c r="O347" s="100"/>
      <c r="P347" s="100"/>
    </row>
    <row r="348" spans="1:16" s="70" customFormat="1">
      <c r="A348" s="48">
        <f>Visits!A$46</f>
        <v>0</v>
      </c>
      <c r="B348" s="68"/>
      <c r="C348" s="69"/>
      <c r="D348" s="69"/>
      <c r="E348" s="49">
        <f>Visits!E$46</f>
        <v>0</v>
      </c>
      <c r="F348" s="76" t="s">
        <v>62</v>
      </c>
      <c r="G348" s="75">
        <f>'Clinical findings and diagnosis'!T348</f>
        <v>0</v>
      </c>
      <c r="H348" s="75">
        <f>'Clinical findings and diagnosis'!X348</f>
        <v>0</v>
      </c>
      <c r="I348" s="100"/>
      <c r="J348" s="101"/>
      <c r="K348" s="100"/>
      <c r="L348" s="77" t="b">
        <f t="shared" si="5"/>
        <v>0</v>
      </c>
      <c r="M348" s="100"/>
      <c r="N348" s="100"/>
      <c r="O348" s="100"/>
      <c r="P348" s="100"/>
    </row>
    <row r="349" spans="1:16">
      <c r="A349" s="32">
        <f>Visits!A$47</f>
        <v>0</v>
      </c>
      <c r="B349" s="11">
        <f>Visits!B$47</f>
        <v>0</v>
      </c>
      <c r="C349" s="14"/>
      <c r="D349" s="14"/>
      <c r="E349" s="14"/>
      <c r="F349" s="20" t="s">
        <v>61</v>
      </c>
      <c r="G349" s="57">
        <f>'Clinical findings and diagnosis'!T349</f>
        <v>0</v>
      </c>
      <c r="H349" s="57">
        <f>'Clinical findings and diagnosis'!X349</f>
        <v>0</v>
      </c>
      <c r="I349" s="100"/>
      <c r="J349" s="101"/>
      <c r="K349" s="100"/>
      <c r="L349" s="26" t="b">
        <f t="shared" si="5"/>
        <v>0</v>
      </c>
      <c r="M349" s="100"/>
      <c r="N349" s="100"/>
      <c r="O349" s="100"/>
      <c r="P349" s="100"/>
    </row>
    <row r="350" spans="1:16">
      <c r="A350" s="32">
        <f>Visits!A$47</f>
        <v>0</v>
      </c>
      <c r="B350" s="11">
        <f>Visits!B$47</f>
        <v>0</v>
      </c>
      <c r="C350" s="17"/>
      <c r="D350" s="17"/>
      <c r="E350" s="17"/>
      <c r="F350" s="20" t="s">
        <v>62</v>
      </c>
      <c r="G350" s="57">
        <f>'Clinical findings and diagnosis'!T350</f>
        <v>0</v>
      </c>
      <c r="H350" s="57">
        <f>'Clinical findings and diagnosis'!X350</f>
        <v>0</v>
      </c>
      <c r="I350" s="100"/>
      <c r="J350" s="101"/>
      <c r="K350" s="100"/>
      <c r="L350" s="26" t="b">
        <f t="shared" si="5"/>
        <v>0</v>
      </c>
      <c r="M350" s="100"/>
      <c r="N350" s="100"/>
      <c r="O350" s="100"/>
      <c r="P350" s="100"/>
    </row>
    <row r="351" spans="1:16">
      <c r="A351" s="32">
        <f>Visits!A$47</f>
        <v>0</v>
      </c>
      <c r="B351" s="13"/>
      <c r="C351" s="15">
        <f>Visits!C$47</f>
        <v>0</v>
      </c>
      <c r="D351" s="14"/>
      <c r="E351" s="14"/>
      <c r="F351" s="20" t="s">
        <v>61</v>
      </c>
      <c r="G351" s="57">
        <f>'Clinical findings and diagnosis'!T351</f>
        <v>0</v>
      </c>
      <c r="H351" s="57">
        <f>'Clinical findings and diagnosis'!X351</f>
        <v>0</v>
      </c>
      <c r="I351" s="100"/>
      <c r="J351" s="101"/>
      <c r="K351" s="100"/>
      <c r="L351" s="26" t="b">
        <f t="shared" si="5"/>
        <v>0</v>
      </c>
      <c r="M351" s="100"/>
      <c r="N351" s="100"/>
      <c r="O351" s="100"/>
      <c r="P351" s="100"/>
    </row>
    <row r="352" spans="1:16">
      <c r="A352" s="32">
        <f>Visits!A$47</f>
        <v>0</v>
      </c>
      <c r="B352" s="13"/>
      <c r="C352" s="15">
        <f>Visits!C$47</f>
        <v>0</v>
      </c>
      <c r="D352" s="14"/>
      <c r="E352" s="14"/>
      <c r="F352" s="20" t="s">
        <v>62</v>
      </c>
      <c r="G352" s="57">
        <f>'Clinical findings and diagnosis'!T352</f>
        <v>0</v>
      </c>
      <c r="H352" s="57">
        <f>'Clinical findings and diagnosis'!X352</f>
        <v>0</v>
      </c>
      <c r="I352" s="100"/>
      <c r="J352" s="101"/>
      <c r="K352" s="100"/>
      <c r="L352" s="26" t="b">
        <f t="shared" si="5"/>
        <v>0</v>
      </c>
      <c r="M352" s="100"/>
      <c r="N352" s="100"/>
      <c r="O352" s="100"/>
      <c r="P352" s="100"/>
    </row>
    <row r="353" spans="1:16">
      <c r="A353" s="32">
        <f>Visits!A$47</f>
        <v>0</v>
      </c>
      <c r="B353" s="13"/>
      <c r="C353" s="14"/>
      <c r="D353" s="15">
        <f>Visits!D$47</f>
        <v>0</v>
      </c>
      <c r="E353" s="14"/>
      <c r="F353" s="20" t="s">
        <v>61</v>
      </c>
      <c r="G353" s="57">
        <f>'Clinical findings and diagnosis'!T353</f>
        <v>0</v>
      </c>
      <c r="H353" s="57">
        <f>'Clinical findings and diagnosis'!X353</f>
        <v>0</v>
      </c>
      <c r="I353" s="100"/>
      <c r="J353" s="101"/>
      <c r="K353" s="100"/>
      <c r="L353" s="26" t="b">
        <f t="shared" si="5"/>
        <v>0</v>
      </c>
      <c r="M353" s="100"/>
      <c r="N353" s="100"/>
      <c r="O353" s="100"/>
      <c r="P353" s="100"/>
    </row>
    <row r="354" spans="1:16">
      <c r="A354" s="32">
        <f>Visits!A$47</f>
        <v>0</v>
      </c>
      <c r="B354" s="13"/>
      <c r="C354" s="14"/>
      <c r="D354" s="15">
        <f>Visits!D$47</f>
        <v>0</v>
      </c>
      <c r="E354" s="14"/>
      <c r="F354" s="20" t="s">
        <v>62</v>
      </c>
      <c r="G354" s="57">
        <f>'Clinical findings and diagnosis'!T354</f>
        <v>0</v>
      </c>
      <c r="H354" s="57">
        <f>'Clinical findings and diagnosis'!X354</f>
        <v>0</v>
      </c>
      <c r="I354" s="100"/>
      <c r="J354" s="101"/>
      <c r="K354" s="100"/>
      <c r="L354" s="26" t="b">
        <f t="shared" si="5"/>
        <v>0</v>
      </c>
      <c r="M354" s="100"/>
      <c r="N354" s="100"/>
      <c r="O354" s="100"/>
      <c r="P354" s="100"/>
    </row>
    <row r="355" spans="1:16">
      <c r="A355" s="32">
        <f>Visits!A$47</f>
        <v>0</v>
      </c>
      <c r="B355" s="13"/>
      <c r="C355" s="14"/>
      <c r="D355" s="14"/>
      <c r="E355" s="15">
        <f>Visits!E$47</f>
        <v>0</v>
      </c>
      <c r="F355" s="20" t="s">
        <v>61</v>
      </c>
      <c r="G355" s="57">
        <f>'Clinical findings and diagnosis'!T355</f>
        <v>0</v>
      </c>
      <c r="H355" s="57">
        <f>'Clinical findings and diagnosis'!X355</f>
        <v>0</v>
      </c>
      <c r="I355" s="100"/>
      <c r="J355" s="101"/>
      <c r="K355" s="100"/>
      <c r="L355" s="26" t="b">
        <f t="shared" si="5"/>
        <v>0</v>
      </c>
      <c r="M355" s="100"/>
      <c r="N355" s="100"/>
      <c r="O355" s="100"/>
      <c r="P355" s="100"/>
    </row>
    <row r="356" spans="1:16" s="70" customFormat="1">
      <c r="A356" s="78">
        <f>Visits!A$47</f>
        <v>0</v>
      </c>
      <c r="B356" s="68"/>
      <c r="C356" s="69"/>
      <c r="D356" s="69"/>
      <c r="E356" s="49">
        <f>Visits!E$47</f>
        <v>0</v>
      </c>
      <c r="F356" s="76" t="s">
        <v>62</v>
      </c>
      <c r="G356" s="75">
        <f>'Clinical findings and diagnosis'!T356</f>
        <v>0</v>
      </c>
      <c r="H356" s="75">
        <f>'Clinical findings and diagnosis'!X356</f>
        <v>0</v>
      </c>
      <c r="I356" s="100"/>
      <c r="J356" s="101"/>
      <c r="K356" s="100"/>
      <c r="L356" s="77" t="b">
        <f t="shared" si="5"/>
        <v>0</v>
      </c>
      <c r="M356" s="100"/>
      <c r="N356" s="100"/>
      <c r="O356" s="100"/>
      <c r="P356" s="100"/>
    </row>
    <row r="357" spans="1:16">
      <c r="A357" s="25">
        <f>Visits!A$48</f>
        <v>0</v>
      </c>
      <c r="B357" s="11">
        <f>Visits!B$48</f>
        <v>0</v>
      </c>
      <c r="C357" s="14"/>
      <c r="D357" s="14"/>
      <c r="E357" s="14"/>
      <c r="F357" s="20" t="s">
        <v>61</v>
      </c>
      <c r="G357" s="57">
        <f>'Clinical findings and diagnosis'!T357</f>
        <v>0</v>
      </c>
      <c r="H357" s="57">
        <f>'Clinical findings and diagnosis'!X357</f>
        <v>0</v>
      </c>
      <c r="I357" s="100"/>
      <c r="J357" s="101"/>
      <c r="K357" s="100"/>
      <c r="L357" s="26" t="b">
        <f t="shared" si="5"/>
        <v>0</v>
      </c>
      <c r="M357" s="100"/>
      <c r="N357" s="100"/>
      <c r="O357" s="100"/>
      <c r="P357" s="100"/>
    </row>
    <row r="358" spans="1:16">
      <c r="A358" s="25">
        <f>Visits!A$48</f>
        <v>0</v>
      </c>
      <c r="B358" s="11">
        <f>Visits!B$48</f>
        <v>0</v>
      </c>
      <c r="C358" s="17"/>
      <c r="D358" s="17"/>
      <c r="E358" s="17"/>
      <c r="F358" s="20" t="s">
        <v>62</v>
      </c>
      <c r="G358" s="57">
        <f>'Clinical findings and diagnosis'!T358</f>
        <v>0</v>
      </c>
      <c r="H358" s="57">
        <f>'Clinical findings and diagnosis'!X358</f>
        <v>0</v>
      </c>
      <c r="I358" s="100"/>
      <c r="J358" s="101"/>
      <c r="K358" s="100"/>
      <c r="L358" s="26" t="b">
        <f t="shared" si="5"/>
        <v>0</v>
      </c>
      <c r="M358" s="100"/>
      <c r="N358" s="100"/>
      <c r="O358" s="100"/>
      <c r="P358" s="100"/>
    </row>
    <row r="359" spans="1:16">
      <c r="A359" s="25">
        <f>Visits!A$48</f>
        <v>0</v>
      </c>
      <c r="B359" s="13"/>
      <c r="C359" s="15">
        <f>Visits!C$48</f>
        <v>0</v>
      </c>
      <c r="D359" s="14"/>
      <c r="E359" s="14"/>
      <c r="F359" s="20" t="s">
        <v>61</v>
      </c>
      <c r="G359" s="57">
        <f>'Clinical findings and diagnosis'!T359</f>
        <v>0</v>
      </c>
      <c r="H359" s="57">
        <f>'Clinical findings and diagnosis'!X359</f>
        <v>0</v>
      </c>
      <c r="I359" s="100"/>
      <c r="J359" s="101"/>
      <c r="K359" s="100"/>
      <c r="L359" s="26" t="b">
        <f t="shared" si="5"/>
        <v>0</v>
      </c>
      <c r="M359" s="100"/>
      <c r="N359" s="100"/>
      <c r="O359" s="100"/>
      <c r="P359" s="100"/>
    </row>
    <row r="360" spans="1:16">
      <c r="A360" s="25">
        <f>Visits!A$48</f>
        <v>0</v>
      </c>
      <c r="B360" s="13"/>
      <c r="C360" s="15">
        <f>Visits!C$48</f>
        <v>0</v>
      </c>
      <c r="D360" s="14"/>
      <c r="E360" s="14"/>
      <c r="F360" s="20" t="s">
        <v>62</v>
      </c>
      <c r="G360" s="57">
        <f>'Clinical findings and diagnosis'!T360</f>
        <v>0</v>
      </c>
      <c r="H360" s="57">
        <f>'Clinical findings and diagnosis'!X360</f>
        <v>0</v>
      </c>
      <c r="I360" s="100"/>
      <c r="J360" s="101"/>
      <c r="K360" s="100"/>
      <c r="L360" s="26" t="b">
        <f t="shared" si="5"/>
        <v>0</v>
      </c>
      <c r="M360" s="100"/>
      <c r="N360" s="100"/>
      <c r="O360" s="100"/>
      <c r="P360" s="100"/>
    </row>
    <row r="361" spans="1:16">
      <c r="A361" s="25">
        <f>Visits!A$48</f>
        <v>0</v>
      </c>
      <c r="B361" s="13"/>
      <c r="C361" s="14"/>
      <c r="D361" s="15">
        <f>Visits!D$48</f>
        <v>0</v>
      </c>
      <c r="E361" s="14"/>
      <c r="F361" s="20" t="s">
        <v>61</v>
      </c>
      <c r="G361" s="57">
        <f>'Clinical findings and diagnosis'!T361</f>
        <v>0</v>
      </c>
      <c r="H361" s="57">
        <f>'Clinical findings and diagnosis'!X361</f>
        <v>0</v>
      </c>
      <c r="I361" s="100"/>
      <c r="J361" s="101"/>
      <c r="K361" s="100"/>
      <c r="L361" s="26" t="b">
        <f t="shared" si="5"/>
        <v>0</v>
      </c>
      <c r="M361" s="100"/>
      <c r="N361" s="100"/>
      <c r="O361" s="100"/>
      <c r="P361" s="100"/>
    </row>
    <row r="362" spans="1:16">
      <c r="A362" s="25">
        <f>Visits!A$48</f>
        <v>0</v>
      </c>
      <c r="B362" s="13"/>
      <c r="C362" s="14"/>
      <c r="D362" s="15">
        <f>Visits!D$48</f>
        <v>0</v>
      </c>
      <c r="E362" s="14"/>
      <c r="F362" s="20" t="s">
        <v>62</v>
      </c>
      <c r="G362" s="57">
        <f>'Clinical findings and diagnosis'!T362</f>
        <v>0</v>
      </c>
      <c r="H362" s="57">
        <f>'Clinical findings and diagnosis'!X362</f>
        <v>0</v>
      </c>
      <c r="I362" s="100"/>
      <c r="J362" s="101"/>
      <c r="K362" s="100"/>
      <c r="L362" s="26" t="b">
        <f t="shared" si="5"/>
        <v>0</v>
      </c>
      <c r="M362" s="100"/>
      <c r="N362" s="100"/>
      <c r="O362" s="100"/>
      <c r="P362" s="100"/>
    </row>
    <row r="363" spans="1:16">
      <c r="A363" s="25">
        <f>Visits!A$48</f>
        <v>0</v>
      </c>
      <c r="B363" s="13"/>
      <c r="C363" s="14"/>
      <c r="D363" s="14"/>
      <c r="E363" s="15">
        <f>Visits!E$48</f>
        <v>0</v>
      </c>
      <c r="F363" s="20" t="s">
        <v>61</v>
      </c>
      <c r="G363" s="57">
        <f>'Clinical findings and diagnosis'!T363</f>
        <v>0</v>
      </c>
      <c r="H363" s="57">
        <f>'Clinical findings and diagnosis'!X363</f>
        <v>0</v>
      </c>
      <c r="I363" s="100"/>
      <c r="J363" s="101"/>
      <c r="K363" s="100"/>
      <c r="L363" s="26" t="b">
        <f t="shared" si="5"/>
        <v>0</v>
      </c>
      <c r="M363" s="100"/>
      <c r="N363" s="100"/>
      <c r="O363" s="100"/>
      <c r="P363" s="100"/>
    </row>
    <row r="364" spans="1:16" s="70" customFormat="1">
      <c r="A364" s="48">
        <f>Visits!A$48</f>
        <v>0</v>
      </c>
      <c r="B364" s="68"/>
      <c r="C364" s="69"/>
      <c r="D364" s="69"/>
      <c r="E364" s="49">
        <f>Visits!E$48</f>
        <v>0</v>
      </c>
      <c r="F364" s="76" t="s">
        <v>62</v>
      </c>
      <c r="G364" s="75">
        <f>'Clinical findings and diagnosis'!T364</f>
        <v>0</v>
      </c>
      <c r="H364" s="75">
        <f>'Clinical findings and diagnosis'!X364</f>
        <v>0</v>
      </c>
      <c r="I364" s="100"/>
      <c r="J364" s="101"/>
      <c r="K364" s="100"/>
      <c r="L364" s="77" t="b">
        <f t="shared" si="5"/>
        <v>0</v>
      </c>
      <c r="M364" s="100"/>
      <c r="N364" s="100"/>
      <c r="O364" s="100"/>
      <c r="P364" s="100"/>
    </row>
    <row r="365" spans="1:16">
      <c r="A365" s="32">
        <f>Visits!A$49</f>
        <v>0</v>
      </c>
      <c r="B365" s="11">
        <f>Visits!B$49</f>
        <v>0</v>
      </c>
      <c r="C365" s="14"/>
      <c r="D365" s="14"/>
      <c r="E365" s="14"/>
      <c r="F365" s="20" t="s">
        <v>61</v>
      </c>
      <c r="G365" s="57">
        <f>'Clinical findings and diagnosis'!T365</f>
        <v>0</v>
      </c>
      <c r="H365" s="57">
        <f>'Clinical findings and diagnosis'!X365</f>
        <v>0</v>
      </c>
      <c r="I365" s="100"/>
      <c r="J365" s="101"/>
      <c r="K365" s="100"/>
      <c r="L365" s="26" t="b">
        <f t="shared" si="5"/>
        <v>0</v>
      </c>
      <c r="M365" s="100"/>
      <c r="N365" s="100"/>
      <c r="O365" s="100"/>
      <c r="P365" s="100"/>
    </row>
    <row r="366" spans="1:16">
      <c r="A366" s="32">
        <f>Visits!A$49</f>
        <v>0</v>
      </c>
      <c r="B366" s="11">
        <f>Visits!B$49</f>
        <v>0</v>
      </c>
      <c r="C366" s="17"/>
      <c r="D366" s="17"/>
      <c r="E366" s="17"/>
      <c r="F366" s="20" t="s">
        <v>62</v>
      </c>
      <c r="G366" s="57">
        <f>'Clinical findings and diagnosis'!T366</f>
        <v>0</v>
      </c>
      <c r="H366" s="57">
        <f>'Clinical findings and diagnosis'!X366</f>
        <v>0</v>
      </c>
      <c r="I366" s="100"/>
      <c r="J366" s="101"/>
      <c r="K366" s="100"/>
      <c r="L366" s="26" t="b">
        <f t="shared" si="5"/>
        <v>0</v>
      </c>
      <c r="M366" s="100"/>
      <c r="N366" s="100"/>
      <c r="O366" s="100"/>
      <c r="P366" s="100"/>
    </row>
    <row r="367" spans="1:16">
      <c r="A367" s="32">
        <f>Visits!A$49</f>
        <v>0</v>
      </c>
      <c r="B367" s="13"/>
      <c r="C367" s="15">
        <f>Visits!C$49</f>
        <v>0</v>
      </c>
      <c r="D367" s="14"/>
      <c r="E367" s="14"/>
      <c r="F367" s="20" t="s">
        <v>61</v>
      </c>
      <c r="G367" s="57">
        <f>'Clinical findings and diagnosis'!T367</f>
        <v>0</v>
      </c>
      <c r="H367" s="57">
        <f>'Clinical findings and diagnosis'!X367</f>
        <v>0</v>
      </c>
      <c r="I367" s="100"/>
      <c r="J367" s="101"/>
      <c r="K367" s="100"/>
      <c r="L367" s="26" t="b">
        <f t="shared" si="5"/>
        <v>0</v>
      </c>
      <c r="M367" s="100"/>
      <c r="N367" s="100"/>
      <c r="O367" s="100"/>
      <c r="P367" s="100"/>
    </row>
    <row r="368" spans="1:16">
      <c r="A368" s="32">
        <f>Visits!A$49</f>
        <v>0</v>
      </c>
      <c r="B368" s="13"/>
      <c r="C368" s="15">
        <f>Visits!C$49</f>
        <v>0</v>
      </c>
      <c r="D368" s="14"/>
      <c r="E368" s="14"/>
      <c r="F368" s="20" t="s">
        <v>62</v>
      </c>
      <c r="G368" s="57">
        <f>'Clinical findings and diagnosis'!T368</f>
        <v>0</v>
      </c>
      <c r="H368" s="57">
        <f>'Clinical findings and diagnosis'!X368</f>
        <v>0</v>
      </c>
      <c r="I368" s="100"/>
      <c r="J368" s="101"/>
      <c r="K368" s="100"/>
      <c r="L368" s="26" t="b">
        <f t="shared" si="5"/>
        <v>0</v>
      </c>
      <c r="M368" s="100"/>
      <c r="N368" s="100"/>
      <c r="O368" s="100"/>
      <c r="P368" s="100"/>
    </row>
    <row r="369" spans="1:16">
      <c r="A369" s="32">
        <f>Visits!A$49</f>
        <v>0</v>
      </c>
      <c r="B369" s="13"/>
      <c r="C369" s="14"/>
      <c r="D369" s="15">
        <f>Visits!D$49</f>
        <v>0</v>
      </c>
      <c r="E369" s="14"/>
      <c r="F369" s="20" t="s">
        <v>61</v>
      </c>
      <c r="G369" s="57">
        <f>'Clinical findings and diagnosis'!T369</f>
        <v>0</v>
      </c>
      <c r="H369" s="57">
        <f>'Clinical findings and diagnosis'!X369</f>
        <v>0</v>
      </c>
      <c r="I369" s="100"/>
      <c r="J369" s="101"/>
      <c r="K369" s="100"/>
      <c r="L369" s="26" t="b">
        <f t="shared" si="5"/>
        <v>0</v>
      </c>
      <c r="M369" s="100"/>
      <c r="N369" s="100"/>
      <c r="O369" s="100"/>
      <c r="P369" s="100"/>
    </row>
    <row r="370" spans="1:16">
      <c r="A370" s="32">
        <f>Visits!A$49</f>
        <v>0</v>
      </c>
      <c r="B370" s="13"/>
      <c r="C370" s="14"/>
      <c r="D370" s="15">
        <f>Visits!D$49</f>
        <v>0</v>
      </c>
      <c r="E370" s="14"/>
      <c r="F370" s="20" t="s">
        <v>62</v>
      </c>
      <c r="G370" s="57">
        <f>'Clinical findings and diagnosis'!T370</f>
        <v>0</v>
      </c>
      <c r="H370" s="57">
        <f>'Clinical findings and diagnosis'!X370</f>
        <v>0</v>
      </c>
      <c r="I370" s="100"/>
      <c r="J370" s="101"/>
      <c r="K370" s="100"/>
      <c r="L370" s="26" t="b">
        <f t="shared" si="5"/>
        <v>0</v>
      </c>
      <c r="M370" s="100"/>
      <c r="N370" s="100"/>
      <c r="O370" s="100"/>
      <c r="P370" s="100"/>
    </row>
    <row r="371" spans="1:16">
      <c r="A371" s="32">
        <f>Visits!A$49</f>
        <v>0</v>
      </c>
      <c r="B371" s="13"/>
      <c r="C371" s="14"/>
      <c r="D371" s="14"/>
      <c r="E371" s="15">
        <f>Visits!E$49</f>
        <v>0</v>
      </c>
      <c r="F371" s="20" t="s">
        <v>61</v>
      </c>
      <c r="G371" s="57">
        <f>'Clinical findings and diagnosis'!T371</f>
        <v>0</v>
      </c>
      <c r="H371" s="57">
        <f>'Clinical findings and diagnosis'!X371</f>
        <v>0</v>
      </c>
      <c r="I371" s="100"/>
      <c r="J371" s="101"/>
      <c r="K371" s="100"/>
      <c r="L371" s="26" t="b">
        <f t="shared" si="5"/>
        <v>0</v>
      </c>
      <c r="M371" s="100"/>
      <c r="N371" s="100"/>
      <c r="O371" s="100"/>
      <c r="P371" s="100"/>
    </row>
    <row r="372" spans="1:16" s="70" customFormat="1">
      <c r="A372" s="78">
        <f>Visits!A$49</f>
        <v>0</v>
      </c>
      <c r="B372" s="68"/>
      <c r="C372" s="69"/>
      <c r="D372" s="69"/>
      <c r="E372" s="49">
        <f>Visits!E$49</f>
        <v>0</v>
      </c>
      <c r="F372" s="76" t="s">
        <v>62</v>
      </c>
      <c r="G372" s="75">
        <f>'Clinical findings and diagnosis'!T372</f>
        <v>0</v>
      </c>
      <c r="H372" s="75">
        <f>'Clinical findings and diagnosis'!X372</f>
        <v>0</v>
      </c>
      <c r="I372" s="100"/>
      <c r="J372" s="101"/>
      <c r="K372" s="100"/>
      <c r="L372" s="77" t="b">
        <f t="shared" si="5"/>
        <v>0</v>
      </c>
      <c r="M372" s="100"/>
      <c r="N372" s="100"/>
      <c r="O372" s="100"/>
      <c r="P372" s="100"/>
    </row>
    <row r="373" spans="1:16">
      <c r="A373" s="25">
        <f>Visits!A$50</f>
        <v>0</v>
      </c>
      <c r="B373" s="11">
        <f>Visits!B$50</f>
        <v>0</v>
      </c>
      <c r="C373" s="14"/>
      <c r="D373" s="14"/>
      <c r="E373" s="14"/>
      <c r="F373" s="20" t="s">
        <v>61</v>
      </c>
      <c r="G373" s="57">
        <f>'Clinical findings and diagnosis'!T373</f>
        <v>0</v>
      </c>
      <c r="H373" s="57">
        <f>'Clinical findings and diagnosis'!X373</f>
        <v>0</v>
      </c>
      <c r="I373" s="100"/>
      <c r="J373" s="101"/>
      <c r="K373" s="100"/>
      <c r="L373" s="26" t="b">
        <f t="shared" ref="L373:L436" si="6">IF(H373="Yes","Ophthalmology referral",IF(G373="Moderate NPDR","Review 3-6 months, or routine ophthalmology referral",IF(G373="Minimal NPDR","Review 6-12 months taking into account proximity of any MAs to the macula",IF(G373="No apparent DR","Review 2 yearly if no risk factors, or annually if one or more risk factors present",IF(G373="Mild NPDR","Review 3-6 months, or routine ophthalmology referral",IF(G373="Severe NPDR","Ophthalmology referral",IF(G373="PDR","Urgent ophthalmology referral, within 4 weeks")))))))</f>
        <v>0</v>
      </c>
      <c r="M373" s="100"/>
      <c r="N373" s="100"/>
      <c r="O373" s="100"/>
      <c r="P373" s="100"/>
    </row>
    <row r="374" spans="1:16">
      <c r="A374" s="25">
        <f>Visits!A$50</f>
        <v>0</v>
      </c>
      <c r="B374" s="11">
        <f>Visits!B$50</f>
        <v>0</v>
      </c>
      <c r="C374" s="17"/>
      <c r="D374" s="17"/>
      <c r="E374" s="17"/>
      <c r="F374" s="20" t="s">
        <v>62</v>
      </c>
      <c r="G374" s="57">
        <f>'Clinical findings and diagnosis'!T374</f>
        <v>0</v>
      </c>
      <c r="H374" s="57">
        <f>'Clinical findings and diagnosis'!X374</f>
        <v>0</v>
      </c>
      <c r="I374" s="100"/>
      <c r="J374" s="101"/>
      <c r="K374" s="100"/>
      <c r="L374" s="26" t="b">
        <f t="shared" si="6"/>
        <v>0</v>
      </c>
      <c r="M374" s="100"/>
      <c r="N374" s="100"/>
      <c r="O374" s="100"/>
      <c r="P374" s="100"/>
    </row>
    <row r="375" spans="1:16">
      <c r="A375" s="25">
        <f>Visits!A$50</f>
        <v>0</v>
      </c>
      <c r="B375" s="13"/>
      <c r="C375" s="15">
        <f>Visits!C$50</f>
        <v>0</v>
      </c>
      <c r="D375" s="14"/>
      <c r="E375" s="14"/>
      <c r="F375" s="20" t="s">
        <v>61</v>
      </c>
      <c r="G375" s="57">
        <f>'Clinical findings and diagnosis'!T375</f>
        <v>0</v>
      </c>
      <c r="H375" s="57">
        <f>'Clinical findings and diagnosis'!X375</f>
        <v>0</v>
      </c>
      <c r="I375" s="100"/>
      <c r="J375" s="101"/>
      <c r="K375" s="100"/>
      <c r="L375" s="26" t="b">
        <f t="shared" si="6"/>
        <v>0</v>
      </c>
      <c r="M375" s="100"/>
      <c r="N375" s="100"/>
      <c r="O375" s="100"/>
      <c r="P375" s="100"/>
    </row>
    <row r="376" spans="1:16">
      <c r="A376" s="25">
        <f>Visits!A$50</f>
        <v>0</v>
      </c>
      <c r="B376" s="13"/>
      <c r="C376" s="15">
        <f>Visits!C$50</f>
        <v>0</v>
      </c>
      <c r="D376" s="14"/>
      <c r="E376" s="14"/>
      <c r="F376" s="20" t="s">
        <v>62</v>
      </c>
      <c r="G376" s="57">
        <f>'Clinical findings and diagnosis'!T376</f>
        <v>0</v>
      </c>
      <c r="H376" s="57">
        <f>'Clinical findings and diagnosis'!X376</f>
        <v>0</v>
      </c>
      <c r="I376" s="100"/>
      <c r="J376" s="101"/>
      <c r="K376" s="100"/>
      <c r="L376" s="26" t="b">
        <f t="shared" si="6"/>
        <v>0</v>
      </c>
      <c r="M376" s="100"/>
      <c r="N376" s="100"/>
      <c r="O376" s="100"/>
      <c r="P376" s="100"/>
    </row>
    <row r="377" spans="1:16">
      <c r="A377" s="25">
        <f>Visits!A$50</f>
        <v>0</v>
      </c>
      <c r="B377" s="13"/>
      <c r="C377" s="14"/>
      <c r="D377" s="15">
        <f>Visits!D$50</f>
        <v>0</v>
      </c>
      <c r="E377" s="14"/>
      <c r="F377" s="20" t="s">
        <v>61</v>
      </c>
      <c r="G377" s="57">
        <f>'Clinical findings and diagnosis'!T377</f>
        <v>0</v>
      </c>
      <c r="H377" s="57">
        <f>'Clinical findings and diagnosis'!X377</f>
        <v>0</v>
      </c>
      <c r="I377" s="100"/>
      <c r="J377" s="101"/>
      <c r="K377" s="100"/>
      <c r="L377" s="26" t="b">
        <f t="shared" si="6"/>
        <v>0</v>
      </c>
      <c r="M377" s="100"/>
      <c r="N377" s="100"/>
      <c r="O377" s="100"/>
      <c r="P377" s="100"/>
    </row>
    <row r="378" spans="1:16">
      <c r="A378" s="25">
        <f>Visits!A$50</f>
        <v>0</v>
      </c>
      <c r="B378" s="13"/>
      <c r="C378" s="14"/>
      <c r="D378" s="15">
        <f>Visits!D$50</f>
        <v>0</v>
      </c>
      <c r="E378" s="14"/>
      <c r="F378" s="20" t="s">
        <v>62</v>
      </c>
      <c r="G378" s="57">
        <f>'Clinical findings and diagnosis'!T378</f>
        <v>0</v>
      </c>
      <c r="H378" s="57">
        <f>'Clinical findings and diagnosis'!X378</f>
        <v>0</v>
      </c>
      <c r="I378" s="100"/>
      <c r="J378" s="101"/>
      <c r="K378" s="100"/>
      <c r="L378" s="26" t="b">
        <f t="shared" si="6"/>
        <v>0</v>
      </c>
      <c r="M378" s="100"/>
      <c r="N378" s="100"/>
      <c r="O378" s="100"/>
      <c r="P378" s="100"/>
    </row>
    <row r="379" spans="1:16">
      <c r="A379" s="25">
        <f>Visits!A$50</f>
        <v>0</v>
      </c>
      <c r="B379" s="13"/>
      <c r="C379" s="14"/>
      <c r="D379" s="14"/>
      <c r="E379" s="15">
        <f>Visits!E$50</f>
        <v>0</v>
      </c>
      <c r="F379" s="20" t="s">
        <v>61</v>
      </c>
      <c r="G379" s="57">
        <f>'Clinical findings and diagnosis'!T379</f>
        <v>0</v>
      </c>
      <c r="H379" s="57">
        <f>'Clinical findings and diagnosis'!X379</f>
        <v>0</v>
      </c>
      <c r="I379" s="100"/>
      <c r="J379" s="101"/>
      <c r="K379" s="100"/>
      <c r="L379" s="26" t="b">
        <f t="shared" si="6"/>
        <v>0</v>
      </c>
      <c r="M379" s="100"/>
      <c r="N379" s="100"/>
      <c r="O379" s="100"/>
      <c r="P379" s="100"/>
    </row>
    <row r="380" spans="1:16" s="70" customFormat="1">
      <c r="A380" s="48">
        <f>Visits!A$50</f>
        <v>0</v>
      </c>
      <c r="B380" s="68"/>
      <c r="C380" s="69"/>
      <c r="D380" s="69"/>
      <c r="E380" s="49">
        <f>Visits!E$50</f>
        <v>0</v>
      </c>
      <c r="F380" s="76" t="s">
        <v>62</v>
      </c>
      <c r="G380" s="75">
        <f>'Clinical findings and diagnosis'!T380</f>
        <v>0</v>
      </c>
      <c r="H380" s="75">
        <f>'Clinical findings and diagnosis'!X380</f>
        <v>0</v>
      </c>
      <c r="I380" s="100"/>
      <c r="J380" s="101"/>
      <c r="K380" s="100"/>
      <c r="L380" s="77" t="b">
        <f t="shared" si="6"/>
        <v>0</v>
      </c>
      <c r="M380" s="100"/>
      <c r="N380" s="100"/>
      <c r="O380" s="100"/>
      <c r="P380" s="100"/>
    </row>
    <row r="381" spans="1:16">
      <c r="A381" s="32">
        <f>Visits!A$51</f>
        <v>0</v>
      </c>
      <c r="B381" s="11">
        <f>Visits!B$51</f>
        <v>0</v>
      </c>
      <c r="C381" s="14"/>
      <c r="D381" s="14"/>
      <c r="E381" s="14"/>
      <c r="F381" s="20" t="s">
        <v>61</v>
      </c>
      <c r="G381" s="57">
        <f>'Clinical findings and diagnosis'!T381</f>
        <v>0</v>
      </c>
      <c r="H381" s="57">
        <f>'Clinical findings and diagnosis'!X381</f>
        <v>0</v>
      </c>
      <c r="I381" s="100"/>
      <c r="J381" s="101"/>
      <c r="K381" s="100"/>
      <c r="L381" s="26" t="b">
        <f t="shared" si="6"/>
        <v>0</v>
      </c>
      <c r="M381" s="100"/>
      <c r="N381" s="100"/>
      <c r="O381" s="100"/>
      <c r="P381" s="100"/>
    </row>
    <row r="382" spans="1:16">
      <c r="A382" s="32">
        <f>Visits!A$51</f>
        <v>0</v>
      </c>
      <c r="B382" s="11">
        <f>Visits!B$51</f>
        <v>0</v>
      </c>
      <c r="C382" s="17"/>
      <c r="D382" s="17"/>
      <c r="E382" s="17"/>
      <c r="F382" s="20" t="s">
        <v>62</v>
      </c>
      <c r="G382" s="57">
        <f>'Clinical findings and diagnosis'!T382</f>
        <v>0</v>
      </c>
      <c r="H382" s="57">
        <f>'Clinical findings and diagnosis'!X382</f>
        <v>0</v>
      </c>
      <c r="I382" s="100"/>
      <c r="J382" s="101"/>
      <c r="K382" s="100"/>
      <c r="L382" s="26" t="b">
        <f t="shared" si="6"/>
        <v>0</v>
      </c>
      <c r="M382" s="100"/>
      <c r="N382" s="100"/>
      <c r="O382" s="100"/>
      <c r="P382" s="100"/>
    </row>
    <row r="383" spans="1:16">
      <c r="A383" s="32">
        <f>Visits!A$51</f>
        <v>0</v>
      </c>
      <c r="B383" s="13"/>
      <c r="C383" s="15">
        <f>Visits!C$51</f>
        <v>0</v>
      </c>
      <c r="D383" s="14"/>
      <c r="E383" s="14"/>
      <c r="F383" s="20" t="s">
        <v>61</v>
      </c>
      <c r="G383" s="57">
        <f>'Clinical findings and diagnosis'!T383</f>
        <v>0</v>
      </c>
      <c r="H383" s="57">
        <f>'Clinical findings and diagnosis'!X383</f>
        <v>0</v>
      </c>
      <c r="I383" s="100"/>
      <c r="J383" s="101"/>
      <c r="K383" s="100"/>
      <c r="L383" s="26" t="b">
        <f t="shared" si="6"/>
        <v>0</v>
      </c>
      <c r="M383" s="100"/>
      <c r="N383" s="100"/>
      <c r="O383" s="100"/>
      <c r="P383" s="100"/>
    </row>
    <row r="384" spans="1:16">
      <c r="A384" s="32">
        <f>Visits!A$51</f>
        <v>0</v>
      </c>
      <c r="B384" s="13"/>
      <c r="C384" s="15">
        <f>Visits!C$51</f>
        <v>0</v>
      </c>
      <c r="D384" s="14"/>
      <c r="E384" s="14"/>
      <c r="F384" s="20" t="s">
        <v>62</v>
      </c>
      <c r="G384" s="57">
        <f>'Clinical findings and diagnosis'!T384</f>
        <v>0</v>
      </c>
      <c r="H384" s="57">
        <f>'Clinical findings and diagnosis'!X384</f>
        <v>0</v>
      </c>
      <c r="I384" s="100"/>
      <c r="J384" s="101"/>
      <c r="K384" s="100"/>
      <c r="L384" s="26" t="b">
        <f t="shared" si="6"/>
        <v>0</v>
      </c>
      <c r="M384" s="100"/>
      <c r="N384" s="100"/>
      <c r="O384" s="100"/>
      <c r="P384" s="100"/>
    </row>
    <row r="385" spans="1:16">
      <c r="A385" s="32">
        <f>Visits!A$51</f>
        <v>0</v>
      </c>
      <c r="B385" s="13"/>
      <c r="C385" s="14"/>
      <c r="D385" s="15">
        <f>Visits!D$51</f>
        <v>0</v>
      </c>
      <c r="E385" s="14"/>
      <c r="F385" s="20" t="s">
        <v>61</v>
      </c>
      <c r="G385" s="57">
        <f>'Clinical findings and diagnosis'!T385</f>
        <v>0</v>
      </c>
      <c r="H385" s="57">
        <f>'Clinical findings and diagnosis'!X385</f>
        <v>0</v>
      </c>
      <c r="I385" s="100"/>
      <c r="J385" s="101"/>
      <c r="K385" s="100"/>
      <c r="L385" s="26" t="b">
        <f t="shared" si="6"/>
        <v>0</v>
      </c>
      <c r="M385" s="100"/>
      <c r="N385" s="100"/>
      <c r="O385" s="100"/>
      <c r="P385" s="100"/>
    </row>
    <row r="386" spans="1:16">
      <c r="A386" s="32">
        <f>Visits!A$51</f>
        <v>0</v>
      </c>
      <c r="B386" s="13"/>
      <c r="C386" s="14"/>
      <c r="D386" s="15">
        <f>Visits!D$51</f>
        <v>0</v>
      </c>
      <c r="E386" s="14"/>
      <c r="F386" s="20" t="s">
        <v>62</v>
      </c>
      <c r="G386" s="57">
        <f>'Clinical findings and diagnosis'!T386</f>
        <v>0</v>
      </c>
      <c r="H386" s="57">
        <f>'Clinical findings and diagnosis'!X386</f>
        <v>0</v>
      </c>
      <c r="I386" s="100"/>
      <c r="J386" s="101"/>
      <c r="K386" s="100"/>
      <c r="L386" s="26" t="b">
        <f t="shared" si="6"/>
        <v>0</v>
      </c>
      <c r="M386" s="100"/>
      <c r="N386" s="100"/>
      <c r="O386" s="100"/>
      <c r="P386" s="100"/>
    </row>
    <row r="387" spans="1:16">
      <c r="A387" s="32">
        <f>Visits!A$51</f>
        <v>0</v>
      </c>
      <c r="B387" s="13"/>
      <c r="C387" s="14"/>
      <c r="D387" s="14"/>
      <c r="E387" s="15">
        <f>Visits!E$51</f>
        <v>0</v>
      </c>
      <c r="F387" s="20" t="s">
        <v>61</v>
      </c>
      <c r="G387" s="57">
        <f>'Clinical findings and diagnosis'!T387</f>
        <v>0</v>
      </c>
      <c r="H387" s="57">
        <f>'Clinical findings and diagnosis'!X387</f>
        <v>0</v>
      </c>
      <c r="I387" s="100"/>
      <c r="J387" s="101"/>
      <c r="K387" s="100"/>
      <c r="L387" s="26" t="b">
        <f t="shared" si="6"/>
        <v>0</v>
      </c>
      <c r="M387" s="100"/>
      <c r="N387" s="100"/>
      <c r="O387" s="100"/>
      <c r="P387" s="100"/>
    </row>
    <row r="388" spans="1:16" s="70" customFormat="1">
      <c r="A388" s="78">
        <f>Visits!A$51</f>
        <v>0</v>
      </c>
      <c r="B388" s="68"/>
      <c r="C388" s="69"/>
      <c r="D388" s="69"/>
      <c r="E388" s="49">
        <f>Visits!E$51</f>
        <v>0</v>
      </c>
      <c r="F388" s="76" t="s">
        <v>62</v>
      </c>
      <c r="G388" s="75">
        <f>'Clinical findings and diagnosis'!T388</f>
        <v>0</v>
      </c>
      <c r="H388" s="75">
        <f>'Clinical findings and diagnosis'!X388</f>
        <v>0</v>
      </c>
      <c r="I388" s="100"/>
      <c r="J388" s="101"/>
      <c r="K388" s="100"/>
      <c r="L388" s="77" t="b">
        <f t="shared" si="6"/>
        <v>0</v>
      </c>
      <c r="M388" s="100"/>
      <c r="N388" s="100"/>
      <c r="O388" s="100"/>
      <c r="P388" s="100"/>
    </row>
    <row r="389" spans="1:16">
      <c r="A389" s="25">
        <f>Visits!A$52</f>
        <v>0</v>
      </c>
      <c r="B389" s="11">
        <f>Visits!B$52</f>
        <v>0</v>
      </c>
      <c r="C389" s="14"/>
      <c r="D389" s="14"/>
      <c r="E389" s="14"/>
      <c r="F389" s="20" t="s">
        <v>61</v>
      </c>
      <c r="G389" s="57">
        <f>'Clinical findings and diagnosis'!T389</f>
        <v>0</v>
      </c>
      <c r="H389" s="57">
        <f>'Clinical findings and diagnosis'!X389</f>
        <v>0</v>
      </c>
      <c r="I389" s="100"/>
      <c r="J389" s="101"/>
      <c r="K389" s="100"/>
      <c r="L389" s="26" t="b">
        <f t="shared" si="6"/>
        <v>0</v>
      </c>
      <c r="M389" s="100"/>
      <c r="N389" s="100"/>
      <c r="O389" s="100"/>
      <c r="P389" s="100"/>
    </row>
    <row r="390" spans="1:16">
      <c r="A390" s="25">
        <f>Visits!A$52</f>
        <v>0</v>
      </c>
      <c r="B390" s="11">
        <f>Visits!B$52</f>
        <v>0</v>
      </c>
      <c r="C390" s="17"/>
      <c r="D390" s="17"/>
      <c r="E390" s="17"/>
      <c r="F390" s="20" t="s">
        <v>62</v>
      </c>
      <c r="G390" s="57">
        <f>'Clinical findings and diagnosis'!T390</f>
        <v>0</v>
      </c>
      <c r="H390" s="57">
        <f>'Clinical findings and diagnosis'!X390</f>
        <v>0</v>
      </c>
      <c r="I390" s="100"/>
      <c r="J390" s="101"/>
      <c r="K390" s="100"/>
      <c r="L390" s="26" t="b">
        <f t="shared" si="6"/>
        <v>0</v>
      </c>
      <c r="M390" s="100"/>
      <c r="N390" s="100"/>
      <c r="O390" s="100"/>
      <c r="P390" s="100"/>
    </row>
    <row r="391" spans="1:16">
      <c r="A391" s="25">
        <f>Visits!A$52</f>
        <v>0</v>
      </c>
      <c r="B391" s="13"/>
      <c r="C391" s="15">
        <f>Visits!C$52</f>
        <v>0</v>
      </c>
      <c r="D391" s="14"/>
      <c r="E391" s="14"/>
      <c r="F391" s="20" t="s">
        <v>61</v>
      </c>
      <c r="G391" s="57">
        <f>'Clinical findings and diagnosis'!T391</f>
        <v>0</v>
      </c>
      <c r="H391" s="57">
        <f>'Clinical findings and diagnosis'!X391</f>
        <v>0</v>
      </c>
      <c r="I391" s="100"/>
      <c r="J391" s="101"/>
      <c r="K391" s="100"/>
      <c r="L391" s="26" t="b">
        <f t="shared" si="6"/>
        <v>0</v>
      </c>
      <c r="M391" s="100"/>
      <c r="N391" s="100"/>
      <c r="O391" s="100"/>
      <c r="P391" s="100"/>
    </row>
    <row r="392" spans="1:16">
      <c r="A392" s="25">
        <f>Visits!A$52</f>
        <v>0</v>
      </c>
      <c r="B392" s="13"/>
      <c r="C392" s="15">
        <f>Visits!C$52</f>
        <v>0</v>
      </c>
      <c r="D392" s="14"/>
      <c r="E392" s="14"/>
      <c r="F392" s="20" t="s">
        <v>62</v>
      </c>
      <c r="G392" s="57">
        <f>'Clinical findings and diagnosis'!T392</f>
        <v>0</v>
      </c>
      <c r="H392" s="57">
        <f>'Clinical findings and diagnosis'!X392</f>
        <v>0</v>
      </c>
      <c r="I392" s="100"/>
      <c r="J392" s="101"/>
      <c r="K392" s="100"/>
      <c r="L392" s="26" t="b">
        <f t="shared" si="6"/>
        <v>0</v>
      </c>
      <c r="M392" s="100"/>
      <c r="N392" s="100"/>
      <c r="O392" s="100"/>
      <c r="P392" s="100"/>
    </row>
    <row r="393" spans="1:16">
      <c r="A393" s="25">
        <f>Visits!A$52</f>
        <v>0</v>
      </c>
      <c r="B393" s="13"/>
      <c r="C393" s="14"/>
      <c r="D393" s="15">
        <f>Visits!D$52</f>
        <v>0</v>
      </c>
      <c r="E393" s="14"/>
      <c r="F393" s="20" t="s">
        <v>61</v>
      </c>
      <c r="G393" s="57">
        <f>'Clinical findings and diagnosis'!T393</f>
        <v>0</v>
      </c>
      <c r="H393" s="57">
        <f>'Clinical findings and diagnosis'!X393</f>
        <v>0</v>
      </c>
      <c r="I393" s="100"/>
      <c r="J393" s="101"/>
      <c r="K393" s="100"/>
      <c r="L393" s="26" t="b">
        <f t="shared" si="6"/>
        <v>0</v>
      </c>
      <c r="M393" s="100"/>
      <c r="N393" s="100"/>
      <c r="O393" s="100"/>
      <c r="P393" s="100"/>
    </row>
    <row r="394" spans="1:16">
      <c r="A394" s="25">
        <f>Visits!A$52</f>
        <v>0</v>
      </c>
      <c r="B394" s="13"/>
      <c r="C394" s="14"/>
      <c r="D394" s="15">
        <f>Visits!D$52</f>
        <v>0</v>
      </c>
      <c r="E394" s="14"/>
      <c r="F394" s="20" t="s">
        <v>62</v>
      </c>
      <c r="G394" s="57">
        <f>'Clinical findings and diagnosis'!T394</f>
        <v>0</v>
      </c>
      <c r="H394" s="57">
        <f>'Clinical findings and diagnosis'!X394</f>
        <v>0</v>
      </c>
      <c r="I394" s="100"/>
      <c r="J394" s="101"/>
      <c r="K394" s="100"/>
      <c r="L394" s="26" t="b">
        <f t="shared" si="6"/>
        <v>0</v>
      </c>
      <c r="M394" s="100"/>
      <c r="N394" s="100"/>
      <c r="O394" s="100"/>
      <c r="P394" s="100"/>
    </row>
    <row r="395" spans="1:16">
      <c r="A395" s="25">
        <f>Visits!A$52</f>
        <v>0</v>
      </c>
      <c r="B395" s="13"/>
      <c r="C395" s="14"/>
      <c r="D395" s="14"/>
      <c r="E395" s="15">
        <f>Visits!E$52</f>
        <v>0</v>
      </c>
      <c r="F395" s="20" t="s">
        <v>61</v>
      </c>
      <c r="G395" s="57">
        <f>'Clinical findings and diagnosis'!T395</f>
        <v>0</v>
      </c>
      <c r="H395" s="57">
        <f>'Clinical findings and diagnosis'!X395</f>
        <v>0</v>
      </c>
      <c r="I395" s="100"/>
      <c r="J395" s="101"/>
      <c r="K395" s="100"/>
      <c r="L395" s="26" t="b">
        <f t="shared" si="6"/>
        <v>0</v>
      </c>
      <c r="M395" s="100"/>
      <c r="N395" s="100"/>
      <c r="O395" s="100"/>
      <c r="P395" s="100"/>
    </row>
    <row r="396" spans="1:16" s="70" customFormat="1">
      <c r="A396" s="48">
        <f>Visits!A$52</f>
        <v>0</v>
      </c>
      <c r="B396" s="68"/>
      <c r="C396" s="69"/>
      <c r="D396" s="69"/>
      <c r="E396" s="49">
        <f>Visits!E$52</f>
        <v>0</v>
      </c>
      <c r="F396" s="76" t="s">
        <v>62</v>
      </c>
      <c r="G396" s="75">
        <f>'Clinical findings and diagnosis'!T396</f>
        <v>0</v>
      </c>
      <c r="H396" s="75">
        <f>'Clinical findings and diagnosis'!X396</f>
        <v>0</v>
      </c>
      <c r="I396" s="100"/>
      <c r="J396" s="101"/>
      <c r="K396" s="100"/>
      <c r="L396" s="77" t="b">
        <f t="shared" si="6"/>
        <v>0</v>
      </c>
      <c r="M396" s="100"/>
      <c r="N396" s="100"/>
      <c r="O396" s="100"/>
      <c r="P396" s="100"/>
    </row>
    <row r="397" spans="1:16">
      <c r="A397" s="32">
        <f>Visits!A$53</f>
        <v>0</v>
      </c>
      <c r="B397" s="11">
        <f>Visits!B$53</f>
        <v>0</v>
      </c>
      <c r="C397" s="14"/>
      <c r="D397" s="14"/>
      <c r="E397" s="14"/>
      <c r="F397" s="20" t="s">
        <v>61</v>
      </c>
      <c r="G397" s="57">
        <f>'Clinical findings and diagnosis'!T397</f>
        <v>0</v>
      </c>
      <c r="H397" s="57">
        <f>'Clinical findings and diagnosis'!X397</f>
        <v>0</v>
      </c>
      <c r="I397" s="100"/>
      <c r="J397" s="101"/>
      <c r="K397" s="100"/>
      <c r="L397" s="26" t="b">
        <f t="shared" si="6"/>
        <v>0</v>
      </c>
      <c r="M397" s="100"/>
      <c r="N397" s="100"/>
      <c r="O397" s="100"/>
      <c r="P397" s="100"/>
    </row>
    <row r="398" spans="1:16">
      <c r="A398" s="32">
        <f>Visits!A$53</f>
        <v>0</v>
      </c>
      <c r="B398" s="11">
        <f>Visits!B$53</f>
        <v>0</v>
      </c>
      <c r="C398" s="17"/>
      <c r="D398" s="17"/>
      <c r="E398" s="17"/>
      <c r="F398" s="20" t="s">
        <v>62</v>
      </c>
      <c r="G398" s="57">
        <f>'Clinical findings and diagnosis'!T398</f>
        <v>0</v>
      </c>
      <c r="H398" s="57">
        <f>'Clinical findings and diagnosis'!X398</f>
        <v>0</v>
      </c>
      <c r="I398" s="100"/>
      <c r="J398" s="101"/>
      <c r="K398" s="100"/>
      <c r="L398" s="26" t="b">
        <f t="shared" si="6"/>
        <v>0</v>
      </c>
      <c r="M398" s="100"/>
      <c r="N398" s="100"/>
      <c r="O398" s="100"/>
      <c r="P398" s="100"/>
    </row>
    <row r="399" spans="1:16">
      <c r="A399" s="32">
        <f>Visits!A$53</f>
        <v>0</v>
      </c>
      <c r="B399" s="13"/>
      <c r="C399" s="15">
        <f>Visits!C$53</f>
        <v>0</v>
      </c>
      <c r="D399" s="14"/>
      <c r="E399" s="14"/>
      <c r="F399" s="20" t="s">
        <v>61</v>
      </c>
      <c r="G399" s="57">
        <f>'Clinical findings and diagnosis'!T399</f>
        <v>0</v>
      </c>
      <c r="H399" s="57">
        <f>'Clinical findings and diagnosis'!X399</f>
        <v>0</v>
      </c>
      <c r="I399" s="100"/>
      <c r="J399" s="101"/>
      <c r="K399" s="100"/>
      <c r="L399" s="26" t="b">
        <f t="shared" si="6"/>
        <v>0</v>
      </c>
      <c r="M399" s="100"/>
      <c r="N399" s="100"/>
      <c r="O399" s="100"/>
      <c r="P399" s="100"/>
    </row>
    <row r="400" spans="1:16">
      <c r="A400" s="32">
        <f>Visits!A$53</f>
        <v>0</v>
      </c>
      <c r="B400" s="13"/>
      <c r="C400" s="15">
        <f>Visits!C$53</f>
        <v>0</v>
      </c>
      <c r="D400" s="14"/>
      <c r="E400" s="14"/>
      <c r="F400" s="20" t="s">
        <v>62</v>
      </c>
      <c r="G400" s="57">
        <f>'Clinical findings and diagnosis'!T400</f>
        <v>0</v>
      </c>
      <c r="H400" s="57">
        <f>'Clinical findings and diagnosis'!X400</f>
        <v>0</v>
      </c>
      <c r="I400" s="100"/>
      <c r="J400" s="101"/>
      <c r="K400" s="100"/>
      <c r="L400" s="26" t="b">
        <f t="shared" si="6"/>
        <v>0</v>
      </c>
      <c r="M400" s="100"/>
      <c r="N400" s="100"/>
      <c r="O400" s="100"/>
      <c r="P400" s="100"/>
    </row>
    <row r="401" spans="1:16">
      <c r="A401" s="32">
        <f>Visits!A$53</f>
        <v>0</v>
      </c>
      <c r="B401" s="13"/>
      <c r="C401" s="14"/>
      <c r="D401" s="15">
        <f>Visits!D$53</f>
        <v>0</v>
      </c>
      <c r="E401" s="14"/>
      <c r="F401" s="20" t="s">
        <v>61</v>
      </c>
      <c r="G401" s="57">
        <f>'Clinical findings and diagnosis'!T401</f>
        <v>0</v>
      </c>
      <c r="H401" s="57">
        <f>'Clinical findings and diagnosis'!X401</f>
        <v>0</v>
      </c>
      <c r="I401" s="100"/>
      <c r="J401" s="101"/>
      <c r="K401" s="100"/>
      <c r="L401" s="26" t="b">
        <f t="shared" si="6"/>
        <v>0</v>
      </c>
      <c r="M401" s="100"/>
      <c r="N401" s="100"/>
      <c r="O401" s="100"/>
      <c r="P401" s="100"/>
    </row>
    <row r="402" spans="1:16">
      <c r="A402" s="32">
        <f>Visits!A$53</f>
        <v>0</v>
      </c>
      <c r="B402" s="13"/>
      <c r="C402" s="14"/>
      <c r="D402" s="15">
        <f>Visits!D$53</f>
        <v>0</v>
      </c>
      <c r="E402" s="14"/>
      <c r="F402" s="20" t="s">
        <v>62</v>
      </c>
      <c r="G402" s="57">
        <f>'Clinical findings and diagnosis'!T402</f>
        <v>0</v>
      </c>
      <c r="H402" s="57">
        <f>'Clinical findings and diagnosis'!X402</f>
        <v>0</v>
      </c>
      <c r="I402" s="100"/>
      <c r="J402" s="101"/>
      <c r="K402" s="100"/>
      <c r="L402" s="26" t="b">
        <f t="shared" si="6"/>
        <v>0</v>
      </c>
      <c r="M402" s="100"/>
      <c r="N402" s="100"/>
      <c r="O402" s="100"/>
      <c r="P402" s="100"/>
    </row>
    <row r="403" spans="1:16">
      <c r="A403" s="32">
        <f>Visits!A$53</f>
        <v>0</v>
      </c>
      <c r="B403" s="13"/>
      <c r="C403" s="14"/>
      <c r="D403" s="14"/>
      <c r="E403" s="15">
        <f>Visits!E$53</f>
        <v>0</v>
      </c>
      <c r="F403" s="20" t="s">
        <v>61</v>
      </c>
      <c r="G403" s="57">
        <f>'Clinical findings and diagnosis'!T403</f>
        <v>0</v>
      </c>
      <c r="H403" s="57">
        <f>'Clinical findings and diagnosis'!X403</f>
        <v>0</v>
      </c>
      <c r="I403" s="100"/>
      <c r="J403" s="101"/>
      <c r="K403" s="100"/>
      <c r="L403" s="26" t="b">
        <f t="shared" si="6"/>
        <v>0</v>
      </c>
      <c r="M403" s="100"/>
      <c r="N403" s="100"/>
      <c r="O403" s="100"/>
      <c r="P403" s="100"/>
    </row>
    <row r="404" spans="1:16" s="70" customFormat="1">
      <c r="A404" s="78">
        <f>Visits!A$53</f>
        <v>0</v>
      </c>
      <c r="B404" s="68"/>
      <c r="C404" s="69"/>
      <c r="D404" s="69"/>
      <c r="E404" s="49">
        <f>Visits!E$53</f>
        <v>0</v>
      </c>
      <c r="F404" s="76" t="s">
        <v>62</v>
      </c>
      <c r="G404" s="75">
        <f>'Clinical findings and diagnosis'!T404</f>
        <v>0</v>
      </c>
      <c r="H404" s="75">
        <f>'Clinical findings and diagnosis'!X404</f>
        <v>0</v>
      </c>
      <c r="I404" s="100"/>
      <c r="J404" s="101"/>
      <c r="K404" s="100"/>
      <c r="L404" s="77" t="b">
        <f t="shared" si="6"/>
        <v>0</v>
      </c>
      <c r="M404" s="100"/>
      <c r="N404" s="100"/>
      <c r="O404" s="100"/>
      <c r="P404" s="100"/>
    </row>
    <row r="405" spans="1:16">
      <c r="A405" s="25">
        <f>Visits!A$54</f>
        <v>0</v>
      </c>
      <c r="B405" s="11">
        <f>Visits!B$54</f>
        <v>0</v>
      </c>
      <c r="C405" s="14"/>
      <c r="D405" s="14"/>
      <c r="E405" s="14"/>
      <c r="F405" s="20" t="s">
        <v>61</v>
      </c>
      <c r="G405" s="57">
        <f>'Clinical findings and diagnosis'!T405</f>
        <v>0</v>
      </c>
      <c r="H405" s="57">
        <f>'Clinical findings and diagnosis'!X405</f>
        <v>0</v>
      </c>
      <c r="I405" s="100"/>
      <c r="J405" s="101"/>
      <c r="K405" s="100"/>
      <c r="L405" s="26" t="b">
        <f t="shared" si="6"/>
        <v>0</v>
      </c>
      <c r="M405" s="100"/>
      <c r="N405" s="100"/>
      <c r="O405" s="100"/>
      <c r="P405" s="100"/>
    </row>
    <row r="406" spans="1:16">
      <c r="A406" s="25">
        <f>Visits!A$54</f>
        <v>0</v>
      </c>
      <c r="B406" s="11">
        <f>Visits!B$54</f>
        <v>0</v>
      </c>
      <c r="C406" s="17"/>
      <c r="D406" s="17"/>
      <c r="E406" s="17"/>
      <c r="F406" s="20" t="s">
        <v>62</v>
      </c>
      <c r="G406" s="57">
        <f>'Clinical findings and diagnosis'!T406</f>
        <v>0</v>
      </c>
      <c r="H406" s="57">
        <f>'Clinical findings and diagnosis'!X406</f>
        <v>0</v>
      </c>
      <c r="I406" s="100"/>
      <c r="J406" s="101"/>
      <c r="K406" s="100"/>
      <c r="L406" s="26" t="b">
        <f t="shared" si="6"/>
        <v>0</v>
      </c>
      <c r="M406" s="100"/>
      <c r="N406" s="100"/>
      <c r="O406" s="100"/>
      <c r="P406" s="100"/>
    </row>
    <row r="407" spans="1:16">
      <c r="A407" s="25">
        <f>Visits!A$54</f>
        <v>0</v>
      </c>
      <c r="B407" s="13"/>
      <c r="C407" s="15">
        <f>Visits!C$54</f>
        <v>0</v>
      </c>
      <c r="D407" s="14"/>
      <c r="E407" s="14"/>
      <c r="F407" s="20" t="s">
        <v>61</v>
      </c>
      <c r="G407" s="57">
        <f>'Clinical findings and diagnosis'!T407</f>
        <v>0</v>
      </c>
      <c r="H407" s="57">
        <f>'Clinical findings and diagnosis'!X407</f>
        <v>0</v>
      </c>
      <c r="I407" s="100"/>
      <c r="J407" s="101"/>
      <c r="K407" s="100"/>
      <c r="L407" s="26" t="b">
        <f t="shared" si="6"/>
        <v>0</v>
      </c>
      <c r="M407" s="100"/>
      <c r="N407" s="100"/>
      <c r="O407" s="100"/>
      <c r="P407" s="100"/>
    </row>
    <row r="408" spans="1:16">
      <c r="A408" s="25">
        <f>Visits!A$54</f>
        <v>0</v>
      </c>
      <c r="B408" s="13"/>
      <c r="C408" s="15">
        <f>Visits!C$54</f>
        <v>0</v>
      </c>
      <c r="D408" s="14"/>
      <c r="E408" s="14"/>
      <c r="F408" s="20" t="s">
        <v>62</v>
      </c>
      <c r="G408" s="57">
        <f>'Clinical findings and diagnosis'!T408</f>
        <v>0</v>
      </c>
      <c r="H408" s="57">
        <f>'Clinical findings and diagnosis'!X408</f>
        <v>0</v>
      </c>
      <c r="I408" s="100"/>
      <c r="J408" s="101"/>
      <c r="K408" s="100"/>
      <c r="L408" s="26" t="b">
        <f t="shared" si="6"/>
        <v>0</v>
      </c>
      <c r="M408" s="100"/>
      <c r="N408" s="100"/>
      <c r="O408" s="100"/>
      <c r="P408" s="100"/>
    </row>
    <row r="409" spans="1:16">
      <c r="A409" s="25">
        <f>Visits!A$54</f>
        <v>0</v>
      </c>
      <c r="B409" s="13"/>
      <c r="C409" s="14"/>
      <c r="D409" s="15">
        <f>Visits!D$54</f>
        <v>0</v>
      </c>
      <c r="E409" s="14"/>
      <c r="F409" s="20" t="s">
        <v>61</v>
      </c>
      <c r="G409" s="57">
        <f>'Clinical findings and diagnosis'!T409</f>
        <v>0</v>
      </c>
      <c r="H409" s="57">
        <f>'Clinical findings and diagnosis'!X409</f>
        <v>0</v>
      </c>
      <c r="I409" s="100"/>
      <c r="J409" s="101"/>
      <c r="K409" s="100"/>
      <c r="L409" s="26" t="b">
        <f t="shared" si="6"/>
        <v>0</v>
      </c>
      <c r="M409" s="100"/>
      <c r="N409" s="100"/>
      <c r="O409" s="100"/>
      <c r="P409" s="100"/>
    </row>
    <row r="410" spans="1:16">
      <c r="A410" s="25">
        <f>Visits!A$54</f>
        <v>0</v>
      </c>
      <c r="B410" s="13"/>
      <c r="C410" s="14"/>
      <c r="D410" s="15">
        <f>Visits!D$54</f>
        <v>0</v>
      </c>
      <c r="E410" s="14"/>
      <c r="F410" s="20" t="s">
        <v>62</v>
      </c>
      <c r="G410" s="57">
        <f>'Clinical findings and diagnosis'!T410</f>
        <v>0</v>
      </c>
      <c r="H410" s="57">
        <f>'Clinical findings and diagnosis'!X410</f>
        <v>0</v>
      </c>
      <c r="I410" s="100"/>
      <c r="J410" s="101"/>
      <c r="K410" s="100"/>
      <c r="L410" s="26" t="b">
        <f t="shared" si="6"/>
        <v>0</v>
      </c>
      <c r="M410" s="100"/>
      <c r="N410" s="100"/>
      <c r="O410" s="100"/>
      <c r="P410" s="100"/>
    </row>
    <row r="411" spans="1:16">
      <c r="A411" s="25">
        <f>Visits!A$54</f>
        <v>0</v>
      </c>
      <c r="B411" s="13"/>
      <c r="C411" s="14"/>
      <c r="D411" s="14"/>
      <c r="E411" s="15">
        <f>Visits!E$54</f>
        <v>0</v>
      </c>
      <c r="F411" s="20" t="s">
        <v>61</v>
      </c>
      <c r="G411" s="57">
        <f>'Clinical findings and diagnosis'!T411</f>
        <v>0</v>
      </c>
      <c r="H411" s="57">
        <f>'Clinical findings and diagnosis'!X411</f>
        <v>0</v>
      </c>
      <c r="I411" s="100"/>
      <c r="J411" s="101"/>
      <c r="K411" s="100"/>
      <c r="L411" s="26" t="b">
        <f t="shared" si="6"/>
        <v>0</v>
      </c>
      <c r="M411" s="100"/>
      <c r="N411" s="100"/>
      <c r="O411" s="100"/>
      <c r="P411" s="100"/>
    </row>
    <row r="412" spans="1:16" s="70" customFormat="1">
      <c r="A412" s="48">
        <f>Visits!A$54</f>
        <v>0</v>
      </c>
      <c r="B412" s="68"/>
      <c r="C412" s="69"/>
      <c r="D412" s="69"/>
      <c r="E412" s="49">
        <f>Visits!E$54</f>
        <v>0</v>
      </c>
      <c r="F412" s="76" t="s">
        <v>62</v>
      </c>
      <c r="G412" s="75">
        <f>'Clinical findings and diagnosis'!T412</f>
        <v>0</v>
      </c>
      <c r="H412" s="75">
        <f>'Clinical findings and diagnosis'!X412</f>
        <v>0</v>
      </c>
      <c r="I412" s="100"/>
      <c r="J412" s="101"/>
      <c r="K412" s="100"/>
      <c r="L412" s="77" t="b">
        <f t="shared" si="6"/>
        <v>0</v>
      </c>
      <c r="M412" s="100"/>
      <c r="N412" s="100"/>
      <c r="O412" s="100"/>
      <c r="P412" s="100"/>
    </row>
    <row r="413" spans="1:16">
      <c r="A413" s="32">
        <f>Visits!A$55</f>
        <v>0</v>
      </c>
      <c r="B413" s="11">
        <f>Visits!B$55</f>
        <v>0</v>
      </c>
      <c r="C413" s="14"/>
      <c r="D413" s="14"/>
      <c r="E413" s="14"/>
      <c r="F413" s="20" t="s">
        <v>61</v>
      </c>
      <c r="G413" s="57">
        <f>'Clinical findings and diagnosis'!T413</f>
        <v>0</v>
      </c>
      <c r="H413" s="57">
        <f>'Clinical findings and diagnosis'!X413</f>
        <v>0</v>
      </c>
      <c r="I413" s="100"/>
      <c r="J413" s="101"/>
      <c r="K413" s="100"/>
      <c r="L413" s="26" t="b">
        <f t="shared" si="6"/>
        <v>0</v>
      </c>
      <c r="M413" s="100"/>
      <c r="N413" s="100"/>
      <c r="O413" s="100"/>
      <c r="P413" s="100"/>
    </row>
    <row r="414" spans="1:16">
      <c r="A414" s="32">
        <f>Visits!A$55</f>
        <v>0</v>
      </c>
      <c r="B414" s="11">
        <f>Visits!B$55</f>
        <v>0</v>
      </c>
      <c r="C414" s="17"/>
      <c r="D414" s="17"/>
      <c r="E414" s="17"/>
      <c r="F414" s="20" t="s">
        <v>62</v>
      </c>
      <c r="G414" s="57">
        <f>'Clinical findings and diagnosis'!T414</f>
        <v>0</v>
      </c>
      <c r="H414" s="57">
        <f>'Clinical findings and diagnosis'!X414</f>
        <v>0</v>
      </c>
      <c r="I414" s="100"/>
      <c r="J414" s="101"/>
      <c r="K414" s="100"/>
      <c r="L414" s="26" t="b">
        <f t="shared" si="6"/>
        <v>0</v>
      </c>
      <c r="M414" s="100"/>
      <c r="N414" s="100"/>
      <c r="O414" s="100"/>
      <c r="P414" s="100"/>
    </row>
    <row r="415" spans="1:16">
      <c r="A415" s="32">
        <f>Visits!A$55</f>
        <v>0</v>
      </c>
      <c r="B415" s="13"/>
      <c r="C415" s="15">
        <f>Visits!C$55</f>
        <v>0</v>
      </c>
      <c r="D415" s="14"/>
      <c r="E415" s="14"/>
      <c r="F415" s="20" t="s">
        <v>61</v>
      </c>
      <c r="G415" s="57">
        <f>'Clinical findings and diagnosis'!T415</f>
        <v>0</v>
      </c>
      <c r="H415" s="57">
        <f>'Clinical findings and diagnosis'!X415</f>
        <v>0</v>
      </c>
      <c r="I415" s="100"/>
      <c r="J415" s="101"/>
      <c r="K415" s="100"/>
      <c r="L415" s="26" t="b">
        <f t="shared" si="6"/>
        <v>0</v>
      </c>
      <c r="M415" s="100"/>
      <c r="N415" s="100"/>
      <c r="O415" s="100"/>
      <c r="P415" s="100"/>
    </row>
    <row r="416" spans="1:16">
      <c r="A416" s="32">
        <f>Visits!A$55</f>
        <v>0</v>
      </c>
      <c r="B416" s="13"/>
      <c r="C416" s="15">
        <f>Visits!C$55</f>
        <v>0</v>
      </c>
      <c r="D416" s="14"/>
      <c r="E416" s="14"/>
      <c r="F416" s="20" t="s">
        <v>62</v>
      </c>
      <c r="G416" s="57">
        <f>'Clinical findings and diagnosis'!T416</f>
        <v>0</v>
      </c>
      <c r="H416" s="57">
        <f>'Clinical findings and diagnosis'!X416</f>
        <v>0</v>
      </c>
      <c r="I416" s="100"/>
      <c r="J416" s="101"/>
      <c r="K416" s="100"/>
      <c r="L416" s="26" t="b">
        <f t="shared" si="6"/>
        <v>0</v>
      </c>
      <c r="M416" s="100"/>
      <c r="N416" s="100"/>
      <c r="O416" s="100"/>
      <c r="P416" s="100"/>
    </row>
    <row r="417" spans="1:16">
      <c r="A417" s="32">
        <f>Visits!A$55</f>
        <v>0</v>
      </c>
      <c r="B417" s="13"/>
      <c r="C417" s="14"/>
      <c r="D417" s="15">
        <f>Visits!D$55</f>
        <v>0</v>
      </c>
      <c r="E417" s="14"/>
      <c r="F417" s="20" t="s">
        <v>61</v>
      </c>
      <c r="G417" s="57">
        <f>'Clinical findings and diagnosis'!T417</f>
        <v>0</v>
      </c>
      <c r="H417" s="57">
        <f>'Clinical findings and diagnosis'!X417</f>
        <v>0</v>
      </c>
      <c r="I417" s="100"/>
      <c r="J417" s="101"/>
      <c r="K417" s="100"/>
      <c r="L417" s="26" t="b">
        <f t="shared" si="6"/>
        <v>0</v>
      </c>
      <c r="M417" s="100"/>
      <c r="N417" s="100"/>
      <c r="O417" s="100"/>
      <c r="P417" s="100"/>
    </row>
    <row r="418" spans="1:16">
      <c r="A418" s="32">
        <f>Visits!A$55</f>
        <v>0</v>
      </c>
      <c r="B418" s="13"/>
      <c r="C418" s="14"/>
      <c r="D418" s="15">
        <f>Visits!D$55</f>
        <v>0</v>
      </c>
      <c r="E418" s="14"/>
      <c r="F418" s="20" t="s">
        <v>62</v>
      </c>
      <c r="G418" s="57">
        <f>'Clinical findings and diagnosis'!T418</f>
        <v>0</v>
      </c>
      <c r="H418" s="57">
        <f>'Clinical findings and diagnosis'!X418</f>
        <v>0</v>
      </c>
      <c r="I418" s="100"/>
      <c r="J418" s="101"/>
      <c r="K418" s="100"/>
      <c r="L418" s="26" t="b">
        <f t="shared" si="6"/>
        <v>0</v>
      </c>
      <c r="M418" s="100"/>
      <c r="N418" s="100"/>
      <c r="O418" s="100"/>
      <c r="P418" s="100"/>
    </row>
    <row r="419" spans="1:16">
      <c r="A419" s="32">
        <f>Visits!A$55</f>
        <v>0</v>
      </c>
      <c r="B419" s="13"/>
      <c r="C419" s="14"/>
      <c r="D419" s="14"/>
      <c r="E419" s="15">
        <f>Visits!E$55</f>
        <v>0</v>
      </c>
      <c r="F419" s="20" t="s">
        <v>61</v>
      </c>
      <c r="G419" s="57">
        <f>'Clinical findings and diagnosis'!T419</f>
        <v>0</v>
      </c>
      <c r="H419" s="57">
        <f>'Clinical findings and diagnosis'!X419</f>
        <v>0</v>
      </c>
      <c r="I419" s="100"/>
      <c r="J419" s="101"/>
      <c r="K419" s="100"/>
      <c r="L419" s="26" t="b">
        <f t="shared" si="6"/>
        <v>0</v>
      </c>
      <c r="M419" s="100"/>
      <c r="N419" s="100"/>
      <c r="O419" s="100"/>
      <c r="P419" s="100"/>
    </row>
    <row r="420" spans="1:16" s="70" customFormat="1">
      <c r="A420" s="78">
        <f>Visits!A$55</f>
        <v>0</v>
      </c>
      <c r="B420" s="68"/>
      <c r="C420" s="69"/>
      <c r="D420" s="69"/>
      <c r="E420" s="49">
        <f>Visits!E$55</f>
        <v>0</v>
      </c>
      <c r="F420" s="76" t="s">
        <v>62</v>
      </c>
      <c r="G420" s="75">
        <f>'Clinical findings and diagnosis'!T420</f>
        <v>0</v>
      </c>
      <c r="H420" s="75">
        <f>'Clinical findings and diagnosis'!X420</f>
        <v>0</v>
      </c>
      <c r="I420" s="100"/>
      <c r="J420" s="101"/>
      <c r="K420" s="100"/>
      <c r="L420" s="77" t="b">
        <f t="shared" si="6"/>
        <v>0</v>
      </c>
      <c r="M420" s="100"/>
      <c r="N420" s="100"/>
      <c r="O420" s="100"/>
      <c r="P420" s="100"/>
    </row>
    <row r="421" spans="1:16">
      <c r="A421" s="25">
        <f>Visits!A$56</f>
        <v>0</v>
      </c>
      <c r="B421" s="11">
        <f>Visits!B$56</f>
        <v>0</v>
      </c>
      <c r="C421" s="14"/>
      <c r="D421" s="14"/>
      <c r="E421" s="14"/>
      <c r="F421" s="20" t="s">
        <v>61</v>
      </c>
      <c r="G421" s="57">
        <f>'Clinical findings and diagnosis'!T421</f>
        <v>0</v>
      </c>
      <c r="H421" s="57">
        <f>'Clinical findings and diagnosis'!X421</f>
        <v>0</v>
      </c>
      <c r="I421" s="100"/>
      <c r="J421" s="101"/>
      <c r="K421" s="100"/>
      <c r="L421" s="26" t="b">
        <f t="shared" si="6"/>
        <v>0</v>
      </c>
      <c r="M421" s="100"/>
      <c r="N421" s="100"/>
      <c r="O421" s="100"/>
      <c r="P421" s="100"/>
    </row>
    <row r="422" spans="1:16">
      <c r="A422" s="25">
        <f>Visits!A$56</f>
        <v>0</v>
      </c>
      <c r="B422" s="11">
        <f>Visits!B$56</f>
        <v>0</v>
      </c>
      <c r="C422" s="17"/>
      <c r="D422" s="17"/>
      <c r="E422" s="17"/>
      <c r="F422" s="20" t="s">
        <v>62</v>
      </c>
      <c r="G422" s="57">
        <f>'Clinical findings and diagnosis'!T422</f>
        <v>0</v>
      </c>
      <c r="H422" s="57">
        <f>'Clinical findings and diagnosis'!X422</f>
        <v>0</v>
      </c>
      <c r="I422" s="100"/>
      <c r="J422" s="101"/>
      <c r="K422" s="100"/>
      <c r="L422" s="26" t="b">
        <f t="shared" si="6"/>
        <v>0</v>
      </c>
      <c r="M422" s="100"/>
      <c r="N422" s="100"/>
      <c r="O422" s="100"/>
      <c r="P422" s="100"/>
    </row>
    <row r="423" spans="1:16">
      <c r="A423" s="25">
        <f>Visits!A$56</f>
        <v>0</v>
      </c>
      <c r="B423" s="13"/>
      <c r="C423" s="15">
        <f>Visits!C$56</f>
        <v>0</v>
      </c>
      <c r="D423" s="14"/>
      <c r="E423" s="14"/>
      <c r="F423" s="20" t="s">
        <v>61</v>
      </c>
      <c r="G423" s="57">
        <f>'Clinical findings and diagnosis'!T423</f>
        <v>0</v>
      </c>
      <c r="H423" s="57">
        <f>'Clinical findings and diagnosis'!X423</f>
        <v>0</v>
      </c>
      <c r="I423" s="100"/>
      <c r="J423" s="101"/>
      <c r="K423" s="100"/>
      <c r="L423" s="26" t="b">
        <f t="shared" si="6"/>
        <v>0</v>
      </c>
      <c r="M423" s="100"/>
      <c r="N423" s="100"/>
      <c r="O423" s="100"/>
      <c r="P423" s="100"/>
    </row>
    <row r="424" spans="1:16">
      <c r="A424" s="25">
        <f>Visits!A$56</f>
        <v>0</v>
      </c>
      <c r="B424" s="13"/>
      <c r="C424" s="15">
        <f>Visits!C$56</f>
        <v>0</v>
      </c>
      <c r="D424" s="14"/>
      <c r="E424" s="14"/>
      <c r="F424" s="20" t="s">
        <v>62</v>
      </c>
      <c r="G424" s="57">
        <f>'Clinical findings and diagnosis'!T424</f>
        <v>0</v>
      </c>
      <c r="H424" s="57">
        <f>'Clinical findings and diagnosis'!X424</f>
        <v>0</v>
      </c>
      <c r="I424" s="100"/>
      <c r="J424" s="101"/>
      <c r="K424" s="100"/>
      <c r="L424" s="26" t="b">
        <f t="shared" si="6"/>
        <v>0</v>
      </c>
      <c r="M424" s="100"/>
      <c r="N424" s="100"/>
      <c r="O424" s="100"/>
      <c r="P424" s="100"/>
    </row>
    <row r="425" spans="1:16">
      <c r="A425" s="25">
        <f>Visits!A$56</f>
        <v>0</v>
      </c>
      <c r="B425" s="13"/>
      <c r="C425" s="14"/>
      <c r="D425" s="15">
        <f>Visits!D$56</f>
        <v>0</v>
      </c>
      <c r="E425" s="14"/>
      <c r="F425" s="20" t="s">
        <v>61</v>
      </c>
      <c r="G425" s="57">
        <f>'Clinical findings and diagnosis'!T425</f>
        <v>0</v>
      </c>
      <c r="H425" s="57">
        <f>'Clinical findings and diagnosis'!X425</f>
        <v>0</v>
      </c>
      <c r="I425" s="100"/>
      <c r="J425" s="101"/>
      <c r="K425" s="100"/>
      <c r="L425" s="26" t="b">
        <f t="shared" si="6"/>
        <v>0</v>
      </c>
      <c r="M425" s="100"/>
      <c r="N425" s="100"/>
      <c r="O425" s="100"/>
      <c r="P425" s="100"/>
    </row>
    <row r="426" spans="1:16">
      <c r="A426" s="25">
        <f>Visits!A$56</f>
        <v>0</v>
      </c>
      <c r="B426" s="13"/>
      <c r="C426" s="14"/>
      <c r="D426" s="15">
        <f>Visits!D$56</f>
        <v>0</v>
      </c>
      <c r="E426" s="14"/>
      <c r="F426" s="20" t="s">
        <v>62</v>
      </c>
      <c r="G426" s="57">
        <f>'Clinical findings and diagnosis'!T426</f>
        <v>0</v>
      </c>
      <c r="H426" s="57">
        <f>'Clinical findings and diagnosis'!X426</f>
        <v>0</v>
      </c>
      <c r="I426" s="100"/>
      <c r="J426" s="101"/>
      <c r="K426" s="100"/>
      <c r="L426" s="26" t="b">
        <f t="shared" si="6"/>
        <v>0</v>
      </c>
      <c r="M426" s="100"/>
      <c r="N426" s="100"/>
      <c r="O426" s="100"/>
      <c r="P426" s="100"/>
    </row>
    <row r="427" spans="1:16">
      <c r="A427" s="25">
        <f>Visits!A$56</f>
        <v>0</v>
      </c>
      <c r="B427" s="13"/>
      <c r="C427" s="14"/>
      <c r="D427" s="14"/>
      <c r="E427" s="15">
        <f>Visits!E$56</f>
        <v>0</v>
      </c>
      <c r="F427" s="20" t="s">
        <v>61</v>
      </c>
      <c r="G427" s="57">
        <f>'Clinical findings and diagnosis'!T427</f>
        <v>0</v>
      </c>
      <c r="H427" s="57">
        <f>'Clinical findings and diagnosis'!X427</f>
        <v>0</v>
      </c>
      <c r="I427" s="100"/>
      <c r="J427" s="101"/>
      <c r="K427" s="100"/>
      <c r="L427" s="26" t="b">
        <f t="shared" si="6"/>
        <v>0</v>
      </c>
      <c r="M427" s="100"/>
      <c r="N427" s="100"/>
      <c r="O427" s="100"/>
      <c r="P427" s="100"/>
    </row>
    <row r="428" spans="1:16" s="70" customFormat="1">
      <c r="A428" s="48">
        <f>Visits!A$56</f>
        <v>0</v>
      </c>
      <c r="B428" s="68"/>
      <c r="C428" s="69"/>
      <c r="D428" s="69"/>
      <c r="E428" s="49">
        <f>Visits!E$56</f>
        <v>0</v>
      </c>
      <c r="F428" s="76" t="s">
        <v>62</v>
      </c>
      <c r="G428" s="75">
        <f>'Clinical findings and diagnosis'!T428</f>
        <v>0</v>
      </c>
      <c r="H428" s="75">
        <f>'Clinical findings and diagnosis'!X428</f>
        <v>0</v>
      </c>
      <c r="I428" s="100"/>
      <c r="J428" s="101"/>
      <c r="K428" s="100"/>
      <c r="L428" s="77" t="b">
        <f t="shared" si="6"/>
        <v>0</v>
      </c>
      <c r="M428" s="100"/>
      <c r="N428" s="100"/>
      <c r="O428" s="100"/>
      <c r="P428" s="100"/>
    </row>
    <row r="429" spans="1:16">
      <c r="A429" s="32">
        <f>Visits!A$57</f>
        <v>0</v>
      </c>
      <c r="B429" s="11">
        <f>Visits!B$57</f>
        <v>0</v>
      </c>
      <c r="C429" s="14"/>
      <c r="D429" s="14"/>
      <c r="E429" s="14"/>
      <c r="F429" s="20" t="s">
        <v>61</v>
      </c>
      <c r="G429" s="57">
        <f>'Clinical findings and diagnosis'!T429</f>
        <v>0</v>
      </c>
      <c r="H429" s="57">
        <f>'Clinical findings and diagnosis'!X429</f>
        <v>0</v>
      </c>
      <c r="I429" s="100"/>
      <c r="J429" s="101"/>
      <c r="K429" s="100"/>
      <c r="L429" s="26" t="b">
        <f t="shared" si="6"/>
        <v>0</v>
      </c>
      <c r="M429" s="100"/>
      <c r="N429" s="100"/>
      <c r="O429" s="100"/>
      <c r="P429" s="100"/>
    </row>
    <row r="430" spans="1:16">
      <c r="A430" s="32">
        <f>Visits!A$57</f>
        <v>0</v>
      </c>
      <c r="B430" s="11">
        <f>Visits!B$57</f>
        <v>0</v>
      </c>
      <c r="C430" s="17"/>
      <c r="D430" s="17"/>
      <c r="E430" s="17"/>
      <c r="F430" s="20" t="s">
        <v>62</v>
      </c>
      <c r="G430" s="57">
        <f>'Clinical findings and diagnosis'!T430</f>
        <v>0</v>
      </c>
      <c r="H430" s="57">
        <f>'Clinical findings and diagnosis'!X430</f>
        <v>0</v>
      </c>
      <c r="I430" s="100"/>
      <c r="J430" s="101"/>
      <c r="K430" s="100"/>
      <c r="L430" s="26" t="b">
        <f t="shared" si="6"/>
        <v>0</v>
      </c>
      <c r="M430" s="100"/>
      <c r="N430" s="100"/>
      <c r="O430" s="100"/>
      <c r="P430" s="100"/>
    </row>
    <row r="431" spans="1:16">
      <c r="A431" s="32">
        <f>Visits!A$57</f>
        <v>0</v>
      </c>
      <c r="B431" s="13"/>
      <c r="C431" s="15">
        <f>Visits!C$57</f>
        <v>0</v>
      </c>
      <c r="D431" s="14"/>
      <c r="E431" s="14"/>
      <c r="F431" s="20" t="s">
        <v>61</v>
      </c>
      <c r="G431" s="57">
        <f>'Clinical findings and diagnosis'!T431</f>
        <v>0</v>
      </c>
      <c r="H431" s="57">
        <f>'Clinical findings and diagnosis'!X431</f>
        <v>0</v>
      </c>
      <c r="I431" s="100"/>
      <c r="J431" s="101"/>
      <c r="K431" s="100"/>
      <c r="L431" s="26" t="b">
        <f t="shared" si="6"/>
        <v>0</v>
      </c>
      <c r="M431" s="100"/>
      <c r="N431" s="100"/>
      <c r="O431" s="100"/>
      <c r="P431" s="100"/>
    </row>
    <row r="432" spans="1:16">
      <c r="A432" s="32">
        <f>Visits!A$57</f>
        <v>0</v>
      </c>
      <c r="B432" s="13"/>
      <c r="C432" s="15">
        <f>Visits!C$57</f>
        <v>0</v>
      </c>
      <c r="D432" s="14"/>
      <c r="E432" s="14"/>
      <c r="F432" s="20" t="s">
        <v>62</v>
      </c>
      <c r="G432" s="57">
        <f>'Clinical findings and diagnosis'!T432</f>
        <v>0</v>
      </c>
      <c r="H432" s="57">
        <f>'Clinical findings and diagnosis'!X432</f>
        <v>0</v>
      </c>
      <c r="I432" s="100"/>
      <c r="J432" s="101"/>
      <c r="K432" s="100"/>
      <c r="L432" s="26" t="b">
        <f t="shared" si="6"/>
        <v>0</v>
      </c>
      <c r="M432" s="100"/>
      <c r="N432" s="100"/>
      <c r="O432" s="100"/>
      <c r="P432" s="100"/>
    </row>
    <row r="433" spans="1:16">
      <c r="A433" s="32">
        <f>Visits!A$57</f>
        <v>0</v>
      </c>
      <c r="B433" s="13"/>
      <c r="C433" s="14"/>
      <c r="D433" s="15">
        <f>Visits!D$57</f>
        <v>0</v>
      </c>
      <c r="E433" s="14"/>
      <c r="F433" s="20" t="s">
        <v>61</v>
      </c>
      <c r="G433" s="57">
        <f>'Clinical findings and diagnosis'!T433</f>
        <v>0</v>
      </c>
      <c r="H433" s="57">
        <f>'Clinical findings and diagnosis'!X433</f>
        <v>0</v>
      </c>
      <c r="I433" s="100"/>
      <c r="J433" s="101"/>
      <c r="K433" s="100"/>
      <c r="L433" s="26" t="b">
        <f t="shared" si="6"/>
        <v>0</v>
      </c>
      <c r="M433" s="100"/>
      <c r="N433" s="100"/>
      <c r="O433" s="100"/>
      <c r="P433" s="100"/>
    </row>
    <row r="434" spans="1:16">
      <c r="A434" s="32">
        <f>Visits!A$57</f>
        <v>0</v>
      </c>
      <c r="B434" s="13"/>
      <c r="C434" s="14"/>
      <c r="D434" s="15">
        <f>Visits!D$57</f>
        <v>0</v>
      </c>
      <c r="E434" s="14"/>
      <c r="F434" s="20" t="s">
        <v>62</v>
      </c>
      <c r="G434" s="57">
        <f>'Clinical findings and diagnosis'!T434</f>
        <v>0</v>
      </c>
      <c r="H434" s="57">
        <f>'Clinical findings and diagnosis'!X434</f>
        <v>0</v>
      </c>
      <c r="I434" s="100"/>
      <c r="J434" s="101"/>
      <c r="K434" s="100"/>
      <c r="L434" s="26" t="b">
        <f t="shared" si="6"/>
        <v>0</v>
      </c>
      <c r="M434" s="100"/>
      <c r="N434" s="100"/>
      <c r="O434" s="100"/>
      <c r="P434" s="100"/>
    </row>
    <row r="435" spans="1:16">
      <c r="A435" s="32">
        <f>Visits!A$57</f>
        <v>0</v>
      </c>
      <c r="B435" s="13"/>
      <c r="C435" s="14"/>
      <c r="D435" s="14"/>
      <c r="E435" s="15">
        <f>Visits!E$57</f>
        <v>0</v>
      </c>
      <c r="F435" s="20" t="s">
        <v>61</v>
      </c>
      <c r="G435" s="57">
        <f>'Clinical findings and diagnosis'!T435</f>
        <v>0</v>
      </c>
      <c r="H435" s="57">
        <f>'Clinical findings and diagnosis'!X435</f>
        <v>0</v>
      </c>
      <c r="I435" s="100"/>
      <c r="J435" s="101"/>
      <c r="K435" s="100"/>
      <c r="L435" s="26" t="b">
        <f t="shared" si="6"/>
        <v>0</v>
      </c>
      <c r="M435" s="100"/>
      <c r="N435" s="100"/>
      <c r="O435" s="100"/>
      <c r="P435" s="100"/>
    </row>
    <row r="436" spans="1:16" s="70" customFormat="1">
      <c r="A436" s="78">
        <f>Visits!A$57</f>
        <v>0</v>
      </c>
      <c r="B436" s="68"/>
      <c r="C436" s="69"/>
      <c r="D436" s="69"/>
      <c r="E436" s="49">
        <f>Visits!E$57</f>
        <v>0</v>
      </c>
      <c r="F436" s="76" t="s">
        <v>62</v>
      </c>
      <c r="G436" s="75">
        <f>'Clinical findings and diagnosis'!T436</f>
        <v>0</v>
      </c>
      <c r="H436" s="75">
        <f>'Clinical findings and diagnosis'!X436</f>
        <v>0</v>
      </c>
      <c r="I436" s="100"/>
      <c r="J436" s="101"/>
      <c r="K436" s="100"/>
      <c r="L436" s="77" t="b">
        <f t="shared" si="6"/>
        <v>0</v>
      </c>
      <c r="M436" s="100"/>
      <c r="N436" s="100"/>
      <c r="O436" s="100"/>
      <c r="P436" s="100"/>
    </row>
    <row r="437" spans="1:16">
      <c r="A437" s="25">
        <f>Visits!A$58</f>
        <v>0</v>
      </c>
      <c r="B437" s="11">
        <f>Visits!B$58</f>
        <v>0</v>
      </c>
      <c r="C437" s="14"/>
      <c r="D437" s="14"/>
      <c r="E437" s="14"/>
      <c r="F437" s="20" t="s">
        <v>61</v>
      </c>
      <c r="G437" s="57">
        <f>'Clinical findings and diagnosis'!T437</f>
        <v>0</v>
      </c>
      <c r="H437" s="57">
        <f>'Clinical findings and diagnosis'!X437</f>
        <v>0</v>
      </c>
      <c r="I437" s="100"/>
      <c r="J437" s="101"/>
      <c r="K437" s="100"/>
      <c r="L437" s="26" t="b">
        <f t="shared" ref="L437:L500" si="7">IF(H437="Yes","Ophthalmology referral",IF(G437="Moderate NPDR","Review 3-6 months, or routine ophthalmology referral",IF(G437="Minimal NPDR","Review 6-12 months taking into account proximity of any MAs to the macula",IF(G437="No apparent DR","Review 2 yearly if no risk factors, or annually if one or more risk factors present",IF(G437="Mild NPDR","Review 3-6 months, or routine ophthalmology referral",IF(G437="Severe NPDR","Ophthalmology referral",IF(G437="PDR","Urgent ophthalmology referral, within 4 weeks")))))))</f>
        <v>0</v>
      </c>
      <c r="M437" s="100"/>
      <c r="N437" s="100"/>
      <c r="O437" s="100"/>
      <c r="P437" s="100"/>
    </row>
    <row r="438" spans="1:16">
      <c r="A438" s="25">
        <f>Visits!A$58</f>
        <v>0</v>
      </c>
      <c r="B438" s="11">
        <f>Visits!B$58</f>
        <v>0</v>
      </c>
      <c r="C438" s="17"/>
      <c r="D438" s="17"/>
      <c r="E438" s="17"/>
      <c r="F438" s="20" t="s">
        <v>62</v>
      </c>
      <c r="G438" s="57">
        <f>'Clinical findings and diagnosis'!T438</f>
        <v>0</v>
      </c>
      <c r="H438" s="57">
        <f>'Clinical findings and diagnosis'!X438</f>
        <v>0</v>
      </c>
      <c r="I438" s="100"/>
      <c r="J438" s="101"/>
      <c r="K438" s="100"/>
      <c r="L438" s="26" t="b">
        <f t="shared" si="7"/>
        <v>0</v>
      </c>
      <c r="M438" s="100"/>
      <c r="N438" s="100"/>
      <c r="O438" s="100"/>
      <c r="P438" s="100"/>
    </row>
    <row r="439" spans="1:16">
      <c r="A439" s="25">
        <f>Visits!A$58</f>
        <v>0</v>
      </c>
      <c r="B439" s="13"/>
      <c r="C439" s="15">
        <f>Visits!C$58</f>
        <v>0</v>
      </c>
      <c r="D439" s="14"/>
      <c r="E439" s="14"/>
      <c r="F439" s="20" t="s">
        <v>61</v>
      </c>
      <c r="G439" s="57">
        <f>'Clinical findings and diagnosis'!T439</f>
        <v>0</v>
      </c>
      <c r="H439" s="57">
        <f>'Clinical findings and diagnosis'!X439</f>
        <v>0</v>
      </c>
      <c r="I439" s="100"/>
      <c r="J439" s="101"/>
      <c r="K439" s="100"/>
      <c r="L439" s="26" t="b">
        <f t="shared" si="7"/>
        <v>0</v>
      </c>
      <c r="M439" s="100"/>
      <c r="N439" s="100"/>
      <c r="O439" s="100"/>
      <c r="P439" s="100"/>
    </row>
    <row r="440" spans="1:16">
      <c r="A440" s="25">
        <f>Visits!A$58</f>
        <v>0</v>
      </c>
      <c r="B440" s="13"/>
      <c r="C440" s="15">
        <f>Visits!C$58</f>
        <v>0</v>
      </c>
      <c r="D440" s="14"/>
      <c r="E440" s="14"/>
      <c r="F440" s="20" t="s">
        <v>62</v>
      </c>
      <c r="G440" s="57">
        <f>'Clinical findings and diagnosis'!T440</f>
        <v>0</v>
      </c>
      <c r="H440" s="57">
        <f>'Clinical findings and diagnosis'!X440</f>
        <v>0</v>
      </c>
      <c r="I440" s="100"/>
      <c r="J440" s="101"/>
      <c r="K440" s="100"/>
      <c r="L440" s="26" t="b">
        <f t="shared" si="7"/>
        <v>0</v>
      </c>
      <c r="M440" s="100"/>
      <c r="N440" s="100"/>
      <c r="O440" s="100"/>
      <c r="P440" s="100"/>
    </row>
    <row r="441" spans="1:16">
      <c r="A441" s="25">
        <f>Visits!A$58</f>
        <v>0</v>
      </c>
      <c r="B441" s="13"/>
      <c r="C441" s="14"/>
      <c r="D441" s="15">
        <f>Visits!D$58</f>
        <v>0</v>
      </c>
      <c r="E441" s="14"/>
      <c r="F441" s="20" t="s">
        <v>61</v>
      </c>
      <c r="G441" s="57">
        <f>'Clinical findings and diagnosis'!T441</f>
        <v>0</v>
      </c>
      <c r="H441" s="57">
        <f>'Clinical findings and diagnosis'!X441</f>
        <v>0</v>
      </c>
      <c r="I441" s="100"/>
      <c r="J441" s="101"/>
      <c r="K441" s="100"/>
      <c r="L441" s="26" t="b">
        <f t="shared" si="7"/>
        <v>0</v>
      </c>
      <c r="M441" s="100"/>
      <c r="N441" s="100"/>
      <c r="O441" s="100"/>
      <c r="P441" s="100"/>
    </row>
    <row r="442" spans="1:16">
      <c r="A442" s="25">
        <f>Visits!A$58</f>
        <v>0</v>
      </c>
      <c r="B442" s="13"/>
      <c r="C442" s="14"/>
      <c r="D442" s="15">
        <f>Visits!D$58</f>
        <v>0</v>
      </c>
      <c r="E442" s="14"/>
      <c r="F442" s="20" t="s">
        <v>62</v>
      </c>
      <c r="G442" s="57">
        <f>'Clinical findings and diagnosis'!T442</f>
        <v>0</v>
      </c>
      <c r="H442" s="57">
        <f>'Clinical findings and diagnosis'!X442</f>
        <v>0</v>
      </c>
      <c r="I442" s="100"/>
      <c r="J442" s="101"/>
      <c r="K442" s="100"/>
      <c r="L442" s="26" t="b">
        <f t="shared" si="7"/>
        <v>0</v>
      </c>
      <c r="M442" s="100"/>
      <c r="N442" s="100"/>
      <c r="O442" s="100"/>
      <c r="P442" s="100"/>
    </row>
    <row r="443" spans="1:16">
      <c r="A443" s="25">
        <f>Visits!A$58</f>
        <v>0</v>
      </c>
      <c r="B443" s="13"/>
      <c r="C443" s="14"/>
      <c r="D443" s="14"/>
      <c r="E443" s="15">
        <f>Visits!E$58</f>
        <v>0</v>
      </c>
      <c r="F443" s="20" t="s">
        <v>61</v>
      </c>
      <c r="G443" s="57">
        <f>'Clinical findings and diagnosis'!T443</f>
        <v>0</v>
      </c>
      <c r="H443" s="57">
        <f>'Clinical findings and diagnosis'!X443</f>
        <v>0</v>
      </c>
      <c r="I443" s="100"/>
      <c r="J443" s="101"/>
      <c r="K443" s="100"/>
      <c r="L443" s="26" t="b">
        <f t="shared" si="7"/>
        <v>0</v>
      </c>
      <c r="M443" s="100"/>
      <c r="N443" s="100"/>
      <c r="O443" s="100"/>
      <c r="P443" s="100"/>
    </row>
    <row r="444" spans="1:16" s="70" customFormat="1">
      <c r="A444" s="48">
        <f>Visits!A$58</f>
        <v>0</v>
      </c>
      <c r="B444" s="68"/>
      <c r="C444" s="69"/>
      <c r="D444" s="69"/>
      <c r="E444" s="49">
        <f>Visits!E$58</f>
        <v>0</v>
      </c>
      <c r="F444" s="76" t="s">
        <v>62</v>
      </c>
      <c r="G444" s="75">
        <f>'Clinical findings and diagnosis'!T444</f>
        <v>0</v>
      </c>
      <c r="H444" s="75">
        <f>'Clinical findings and diagnosis'!X444</f>
        <v>0</v>
      </c>
      <c r="I444" s="100"/>
      <c r="J444" s="101"/>
      <c r="K444" s="100"/>
      <c r="L444" s="77" t="b">
        <f t="shared" si="7"/>
        <v>0</v>
      </c>
      <c r="M444" s="100"/>
      <c r="N444" s="100"/>
      <c r="O444" s="100"/>
      <c r="P444" s="100"/>
    </row>
    <row r="445" spans="1:16">
      <c r="A445" s="32">
        <f>Visits!A$59</f>
        <v>0</v>
      </c>
      <c r="B445" s="11">
        <f>Visits!B$59</f>
        <v>0</v>
      </c>
      <c r="C445" s="14"/>
      <c r="D445" s="14"/>
      <c r="E445" s="14"/>
      <c r="F445" s="20" t="s">
        <v>61</v>
      </c>
      <c r="G445" s="57">
        <f>'Clinical findings and diagnosis'!T445</f>
        <v>0</v>
      </c>
      <c r="H445" s="57">
        <f>'Clinical findings and diagnosis'!X445</f>
        <v>0</v>
      </c>
      <c r="I445" s="100"/>
      <c r="J445" s="101"/>
      <c r="K445" s="100"/>
      <c r="L445" s="26" t="b">
        <f t="shared" si="7"/>
        <v>0</v>
      </c>
      <c r="M445" s="100"/>
      <c r="N445" s="100"/>
      <c r="O445" s="100"/>
      <c r="P445" s="100"/>
    </row>
    <row r="446" spans="1:16">
      <c r="A446" s="32">
        <f>Visits!A$59</f>
        <v>0</v>
      </c>
      <c r="B446" s="11">
        <f>Visits!B$59</f>
        <v>0</v>
      </c>
      <c r="C446" s="17"/>
      <c r="D446" s="17"/>
      <c r="E446" s="17"/>
      <c r="F446" s="20" t="s">
        <v>62</v>
      </c>
      <c r="G446" s="57">
        <f>'Clinical findings and diagnosis'!T446</f>
        <v>0</v>
      </c>
      <c r="H446" s="57">
        <f>'Clinical findings and diagnosis'!X446</f>
        <v>0</v>
      </c>
      <c r="I446" s="100"/>
      <c r="J446" s="101"/>
      <c r="K446" s="100"/>
      <c r="L446" s="26" t="b">
        <f t="shared" si="7"/>
        <v>0</v>
      </c>
      <c r="M446" s="100"/>
      <c r="N446" s="100"/>
      <c r="O446" s="100"/>
      <c r="P446" s="100"/>
    </row>
    <row r="447" spans="1:16">
      <c r="A447" s="32">
        <f>Visits!A$59</f>
        <v>0</v>
      </c>
      <c r="B447" s="13"/>
      <c r="C447" s="15">
        <f>Visits!C$59</f>
        <v>0</v>
      </c>
      <c r="D447" s="14"/>
      <c r="E447" s="14"/>
      <c r="F447" s="20" t="s">
        <v>61</v>
      </c>
      <c r="G447" s="57">
        <f>'Clinical findings and diagnosis'!T447</f>
        <v>0</v>
      </c>
      <c r="H447" s="57">
        <f>'Clinical findings and diagnosis'!X447</f>
        <v>0</v>
      </c>
      <c r="I447" s="100"/>
      <c r="J447" s="101"/>
      <c r="K447" s="100"/>
      <c r="L447" s="26" t="b">
        <f t="shared" si="7"/>
        <v>0</v>
      </c>
      <c r="M447" s="100"/>
      <c r="N447" s="100"/>
      <c r="O447" s="100"/>
      <c r="P447" s="100"/>
    </row>
    <row r="448" spans="1:16">
      <c r="A448" s="32">
        <f>Visits!A$59</f>
        <v>0</v>
      </c>
      <c r="B448" s="13"/>
      <c r="C448" s="15">
        <f>Visits!C$59</f>
        <v>0</v>
      </c>
      <c r="D448" s="14"/>
      <c r="E448" s="14"/>
      <c r="F448" s="20" t="s">
        <v>62</v>
      </c>
      <c r="G448" s="57">
        <f>'Clinical findings and diagnosis'!T448</f>
        <v>0</v>
      </c>
      <c r="H448" s="57">
        <f>'Clinical findings and diagnosis'!X448</f>
        <v>0</v>
      </c>
      <c r="I448" s="100"/>
      <c r="J448" s="101"/>
      <c r="K448" s="100"/>
      <c r="L448" s="26" t="b">
        <f t="shared" si="7"/>
        <v>0</v>
      </c>
      <c r="M448" s="100"/>
      <c r="N448" s="100"/>
      <c r="O448" s="100"/>
      <c r="P448" s="100"/>
    </row>
    <row r="449" spans="1:16">
      <c r="A449" s="32">
        <f>Visits!A$59</f>
        <v>0</v>
      </c>
      <c r="B449" s="13"/>
      <c r="C449" s="14"/>
      <c r="D449" s="15">
        <f>Visits!D$59</f>
        <v>0</v>
      </c>
      <c r="E449" s="14"/>
      <c r="F449" s="20" t="s">
        <v>61</v>
      </c>
      <c r="G449" s="57">
        <f>'Clinical findings and diagnosis'!T449</f>
        <v>0</v>
      </c>
      <c r="H449" s="57">
        <f>'Clinical findings and diagnosis'!X449</f>
        <v>0</v>
      </c>
      <c r="I449" s="100"/>
      <c r="J449" s="101"/>
      <c r="K449" s="100"/>
      <c r="L449" s="26" t="b">
        <f t="shared" si="7"/>
        <v>0</v>
      </c>
      <c r="M449" s="100"/>
      <c r="N449" s="100"/>
      <c r="O449" s="100"/>
      <c r="P449" s="100"/>
    </row>
    <row r="450" spans="1:16">
      <c r="A450" s="32">
        <f>Visits!A$59</f>
        <v>0</v>
      </c>
      <c r="B450" s="13"/>
      <c r="C450" s="14"/>
      <c r="D450" s="15">
        <f>Visits!D$59</f>
        <v>0</v>
      </c>
      <c r="E450" s="14"/>
      <c r="F450" s="20" t="s">
        <v>62</v>
      </c>
      <c r="G450" s="57">
        <f>'Clinical findings and diagnosis'!T450</f>
        <v>0</v>
      </c>
      <c r="H450" s="57">
        <f>'Clinical findings and diagnosis'!X450</f>
        <v>0</v>
      </c>
      <c r="I450" s="100"/>
      <c r="J450" s="101"/>
      <c r="K450" s="100"/>
      <c r="L450" s="26" t="b">
        <f t="shared" si="7"/>
        <v>0</v>
      </c>
      <c r="M450" s="100"/>
      <c r="N450" s="100"/>
      <c r="O450" s="100"/>
      <c r="P450" s="100"/>
    </row>
    <row r="451" spans="1:16">
      <c r="A451" s="32">
        <f>Visits!A$59</f>
        <v>0</v>
      </c>
      <c r="B451" s="13"/>
      <c r="C451" s="14"/>
      <c r="D451" s="14"/>
      <c r="E451" s="15">
        <f>Visits!E$59</f>
        <v>0</v>
      </c>
      <c r="F451" s="20" t="s">
        <v>61</v>
      </c>
      <c r="G451" s="57">
        <f>'Clinical findings and diagnosis'!T451</f>
        <v>0</v>
      </c>
      <c r="H451" s="57">
        <f>'Clinical findings and diagnosis'!X451</f>
        <v>0</v>
      </c>
      <c r="I451" s="100"/>
      <c r="J451" s="101"/>
      <c r="K451" s="100"/>
      <c r="L451" s="26" t="b">
        <f t="shared" si="7"/>
        <v>0</v>
      </c>
      <c r="M451" s="100"/>
      <c r="N451" s="100"/>
      <c r="O451" s="100"/>
      <c r="P451" s="100"/>
    </row>
    <row r="452" spans="1:16" s="70" customFormat="1">
      <c r="A452" s="78">
        <f>Visits!A$59</f>
        <v>0</v>
      </c>
      <c r="B452" s="68"/>
      <c r="C452" s="69"/>
      <c r="D452" s="69"/>
      <c r="E452" s="49">
        <f>Visits!E$59</f>
        <v>0</v>
      </c>
      <c r="F452" s="76" t="s">
        <v>62</v>
      </c>
      <c r="G452" s="75">
        <f>'Clinical findings and diagnosis'!T452</f>
        <v>0</v>
      </c>
      <c r="H452" s="75">
        <f>'Clinical findings and diagnosis'!X452</f>
        <v>0</v>
      </c>
      <c r="I452" s="100"/>
      <c r="J452" s="101"/>
      <c r="K452" s="100"/>
      <c r="L452" s="77" t="b">
        <f t="shared" si="7"/>
        <v>0</v>
      </c>
      <c r="M452" s="100"/>
      <c r="N452" s="100"/>
      <c r="O452" s="100"/>
      <c r="P452" s="100"/>
    </row>
    <row r="453" spans="1:16">
      <c r="A453" s="25">
        <f>Visits!A$60</f>
        <v>0</v>
      </c>
      <c r="B453" s="11">
        <f>Visits!B$60</f>
        <v>0</v>
      </c>
      <c r="C453" s="14"/>
      <c r="D453" s="14"/>
      <c r="E453" s="14"/>
      <c r="F453" s="20" t="s">
        <v>61</v>
      </c>
      <c r="G453" s="57">
        <f>'Clinical findings and diagnosis'!T453</f>
        <v>0</v>
      </c>
      <c r="H453" s="57">
        <f>'Clinical findings and diagnosis'!X453</f>
        <v>0</v>
      </c>
      <c r="I453" s="100"/>
      <c r="J453" s="101"/>
      <c r="K453" s="100"/>
      <c r="L453" s="26" t="b">
        <f t="shared" si="7"/>
        <v>0</v>
      </c>
      <c r="M453" s="100"/>
      <c r="N453" s="100"/>
      <c r="O453" s="100"/>
      <c r="P453" s="100"/>
    </row>
    <row r="454" spans="1:16">
      <c r="A454" s="25">
        <f>Visits!A$60</f>
        <v>0</v>
      </c>
      <c r="B454" s="11">
        <f>Visits!B$60</f>
        <v>0</v>
      </c>
      <c r="C454" s="17"/>
      <c r="D454" s="17"/>
      <c r="E454" s="17"/>
      <c r="F454" s="20" t="s">
        <v>62</v>
      </c>
      <c r="G454" s="57">
        <f>'Clinical findings and diagnosis'!T454</f>
        <v>0</v>
      </c>
      <c r="H454" s="57">
        <f>'Clinical findings and diagnosis'!X454</f>
        <v>0</v>
      </c>
      <c r="I454" s="100"/>
      <c r="J454" s="101"/>
      <c r="K454" s="100"/>
      <c r="L454" s="26" t="b">
        <f t="shared" si="7"/>
        <v>0</v>
      </c>
      <c r="M454" s="100"/>
      <c r="N454" s="100"/>
      <c r="O454" s="100"/>
      <c r="P454" s="100"/>
    </row>
    <row r="455" spans="1:16">
      <c r="A455" s="25">
        <f>Visits!A$60</f>
        <v>0</v>
      </c>
      <c r="B455" s="13"/>
      <c r="C455" s="15">
        <f>Visits!C$60</f>
        <v>0</v>
      </c>
      <c r="D455" s="14"/>
      <c r="E455" s="14"/>
      <c r="F455" s="20" t="s">
        <v>61</v>
      </c>
      <c r="G455" s="57">
        <f>'Clinical findings and diagnosis'!T455</f>
        <v>0</v>
      </c>
      <c r="H455" s="57">
        <f>'Clinical findings and diagnosis'!X455</f>
        <v>0</v>
      </c>
      <c r="I455" s="100"/>
      <c r="J455" s="101"/>
      <c r="K455" s="100"/>
      <c r="L455" s="26" t="b">
        <f t="shared" si="7"/>
        <v>0</v>
      </c>
      <c r="M455" s="100"/>
      <c r="N455" s="100"/>
      <c r="O455" s="100"/>
      <c r="P455" s="100"/>
    </row>
    <row r="456" spans="1:16">
      <c r="A456" s="25">
        <f>Visits!A$60</f>
        <v>0</v>
      </c>
      <c r="B456" s="13"/>
      <c r="C456" s="15">
        <f>Visits!C$60</f>
        <v>0</v>
      </c>
      <c r="D456" s="14"/>
      <c r="E456" s="14"/>
      <c r="F456" s="20" t="s">
        <v>62</v>
      </c>
      <c r="G456" s="57">
        <f>'Clinical findings and diagnosis'!T456</f>
        <v>0</v>
      </c>
      <c r="H456" s="57">
        <f>'Clinical findings and diagnosis'!X456</f>
        <v>0</v>
      </c>
      <c r="I456" s="100"/>
      <c r="J456" s="101"/>
      <c r="K456" s="100"/>
      <c r="L456" s="26" t="b">
        <f t="shared" si="7"/>
        <v>0</v>
      </c>
      <c r="M456" s="100"/>
      <c r="N456" s="100"/>
      <c r="O456" s="100"/>
      <c r="P456" s="100"/>
    </row>
    <row r="457" spans="1:16">
      <c r="A457" s="25">
        <f>Visits!A$60</f>
        <v>0</v>
      </c>
      <c r="B457" s="13"/>
      <c r="C457" s="14"/>
      <c r="D457" s="15">
        <f>Visits!D$60</f>
        <v>0</v>
      </c>
      <c r="E457" s="14"/>
      <c r="F457" s="20" t="s">
        <v>61</v>
      </c>
      <c r="G457" s="57">
        <f>'Clinical findings and diagnosis'!T457</f>
        <v>0</v>
      </c>
      <c r="H457" s="57">
        <f>'Clinical findings and diagnosis'!X457</f>
        <v>0</v>
      </c>
      <c r="I457" s="100"/>
      <c r="J457" s="101"/>
      <c r="K457" s="100"/>
      <c r="L457" s="26" t="b">
        <f t="shared" si="7"/>
        <v>0</v>
      </c>
      <c r="M457" s="100"/>
      <c r="N457" s="100"/>
      <c r="O457" s="100"/>
      <c r="P457" s="100"/>
    </row>
    <row r="458" spans="1:16">
      <c r="A458" s="25">
        <f>Visits!A$60</f>
        <v>0</v>
      </c>
      <c r="B458" s="13"/>
      <c r="C458" s="14"/>
      <c r="D458" s="15">
        <f>Visits!D$60</f>
        <v>0</v>
      </c>
      <c r="E458" s="14"/>
      <c r="F458" s="20" t="s">
        <v>62</v>
      </c>
      <c r="G458" s="57">
        <f>'Clinical findings and diagnosis'!T458</f>
        <v>0</v>
      </c>
      <c r="H458" s="57">
        <f>'Clinical findings and diagnosis'!X458</f>
        <v>0</v>
      </c>
      <c r="I458" s="100"/>
      <c r="J458" s="101"/>
      <c r="K458" s="100"/>
      <c r="L458" s="26" t="b">
        <f t="shared" si="7"/>
        <v>0</v>
      </c>
      <c r="M458" s="100"/>
      <c r="N458" s="100"/>
      <c r="O458" s="100"/>
      <c r="P458" s="100"/>
    </row>
    <row r="459" spans="1:16">
      <c r="A459" s="25">
        <f>Visits!A$60</f>
        <v>0</v>
      </c>
      <c r="B459" s="13"/>
      <c r="C459" s="14"/>
      <c r="D459" s="14"/>
      <c r="E459" s="15">
        <f>Visits!E$60</f>
        <v>0</v>
      </c>
      <c r="F459" s="20" t="s">
        <v>61</v>
      </c>
      <c r="G459" s="57">
        <f>'Clinical findings and diagnosis'!T459</f>
        <v>0</v>
      </c>
      <c r="H459" s="57">
        <f>'Clinical findings and diagnosis'!X459</f>
        <v>0</v>
      </c>
      <c r="I459" s="100"/>
      <c r="J459" s="101"/>
      <c r="K459" s="100"/>
      <c r="L459" s="26" t="b">
        <f t="shared" si="7"/>
        <v>0</v>
      </c>
      <c r="M459" s="100"/>
      <c r="N459" s="100"/>
      <c r="O459" s="100"/>
      <c r="P459" s="100"/>
    </row>
    <row r="460" spans="1:16" s="70" customFormat="1">
      <c r="A460" s="48">
        <f>Visits!A$60</f>
        <v>0</v>
      </c>
      <c r="B460" s="68"/>
      <c r="C460" s="69"/>
      <c r="D460" s="69"/>
      <c r="E460" s="49">
        <f>Visits!E$60</f>
        <v>0</v>
      </c>
      <c r="F460" s="76" t="s">
        <v>62</v>
      </c>
      <c r="G460" s="75">
        <f>'Clinical findings and diagnosis'!T460</f>
        <v>0</v>
      </c>
      <c r="H460" s="75">
        <f>'Clinical findings and diagnosis'!X460</f>
        <v>0</v>
      </c>
      <c r="I460" s="100"/>
      <c r="J460" s="101"/>
      <c r="K460" s="100"/>
      <c r="L460" s="77" t="b">
        <f t="shared" si="7"/>
        <v>0</v>
      </c>
      <c r="M460" s="100"/>
      <c r="N460" s="100"/>
      <c r="O460" s="100"/>
      <c r="P460" s="100"/>
    </row>
    <row r="461" spans="1:16">
      <c r="A461" s="32">
        <f>Visits!A$61</f>
        <v>0</v>
      </c>
      <c r="B461" s="11">
        <f>Visits!B$61</f>
        <v>0</v>
      </c>
      <c r="C461" s="14"/>
      <c r="D461" s="14"/>
      <c r="E461" s="14"/>
      <c r="F461" s="20" t="s">
        <v>61</v>
      </c>
      <c r="G461" s="57">
        <f>'Clinical findings and diagnosis'!T461</f>
        <v>0</v>
      </c>
      <c r="H461" s="57">
        <f>'Clinical findings and diagnosis'!X461</f>
        <v>0</v>
      </c>
      <c r="I461" s="100"/>
      <c r="J461" s="101"/>
      <c r="K461" s="100"/>
      <c r="L461" s="26" t="b">
        <f t="shared" si="7"/>
        <v>0</v>
      </c>
      <c r="M461" s="100"/>
      <c r="N461" s="100"/>
      <c r="O461" s="100"/>
      <c r="P461" s="100"/>
    </row>
    <row r="462" spans="1:16">
      <c r="A462" s="32">
        <f>Visits!A$61</f>
        <v>0</v>
      </c>
      <c r="B462" s="11">
        <f>Visits!B$61</f>
        <v>0</v>
      </c>
      <c r="C462" s="17"/>
      <c r="D462" s="17"/>
      <c r="E462" s="17"/>
      <c r="F462" s="20" t="s">
        <v>62</v>
      </c>
      <c r="G462" s="57">
        <f>'Clinical findings and diagnosis'!T462</f>
        <v>0</v>
      </c>
      <c r="H462" s="57">
        <f>'Clinical findings and diagnosis'!X462</f>
        <v>0</v>
      </c>
      <c r="I462" s="100"/>
      <c r="J462" s="101"/>
      <c r="K462" s="100"/>
      <c r="L462" s="26" t="b">
        <f t="shared" si="7"/>
        <v>0</v>
      </c>
      <c r="M462" s="100"/>
      <c r="N462" s="100"/>
      <c r="O462" s="100"/>
      <c r="P462" s="100"/>
    </row>
    <row r="463" spans="1:16">
      <c r="A463" s="32">
        <f>Visits!A$61</f>
        <v>0</v>
      </c>
      <c r="B463" s="13"/>
      <c r="C463" s="15">
        <f>Visits!C$61</f>
        <v>0</v>
      </c>
      <c r="D463" s="14"/>
      <c r="E463" s="14"/>
      <c r="F463" s="20" t="s">
        <v>61</v>
      </c>
      <c r="G463" s="57">
        <f>'Clinical findings and diagnosis'!T463</f>
        <v>0</v>
      </c>
      <c r="H463" s="57">
        <f>'Clinical findings and diagnosis'!X463</f>
        <v>0</v>
      </c>
      <c r="I463" s="100"/>
      <c r="J463" s="101"/>
      <c r="K463" s="100"/>
      <c r="L463" s="26" t="b">
        <f t="shared" si="7"/>
        <v>0</v>
      </c>
      <c r="M463" s="100"/>
      <c r="N463" s="100"/>
      <c r="O463" s="100"/>
      <c r="P463" s="100"/>
    </row>
    <row r="464" spans="1:16">
      <c r="A464" s="32">
        <f>Visits!A$61</f>
        <v>0</v>
      </c>
      <c r="B464" s="13"/>
      <c r="C464" s="15">
        <f>Visits!C$61</f>
        <v>0</v>
      </c>
      <c r="D464" s="14"/>
      <c r="E464" s="14"/>
      <c r="F464" s="20" t="s">
        <v>62</v>
      </c>
      <c r="G464" s="57">
        <f>'Clinical findings and diagnosis'!T464</f>
        <v>0</v>
      </c>
      <c r="H464" s="57">
        <f>'Clinical findings and diagnosis'!X464</f>
        <v>0</v>
      </c>
      <c r="I464" s="100"/>
      <c r="J464" s="101"/>
      <c r="K464" s="100"/>
      <c r="L464" s="26" t="b">
        <f t="shared" si="7"/>
        <v>0</v>
      </c>
      <c r="M464" s="100"/>
      <c r="N464" s="100"/>
      <c r="O464" s="100"/>
      <c r="P464" s="100"/>
    </row>
    <row r="465" spans="1:16">
      <c r="A465" s="32">
        <f>Visits!A$61</f>
        <v>0</v>
      </c>
      <c r="B465" s="13"/>
      <c r="C465" s="14"/>
      <c r="D465" s="15">
        <f>Visits!D$61</f>
        <v>0</v>
      </c>
      <c r="E465" s="14"/>
      <c r="F465" s="20" t="s">
        <v>61</v>
      </c>
      <c r="G465" s="57">
        <f>'Clinical findings and diagnosis'!T465</f>
        <v>0</v>
      </c>
      <c r="H465" s="57">
        <f>'Clinical findings and diagnosis'!X465</f>
        <v>0</v>
      </c>
      <c r="I465" s="100"/>
      <c r="J465" s="101"/>
      <c r="K465" s="100"/>
      <c r="L465" s="26" t="b">
        <f t="shared" si="7"/>
        <v>0</v>
      </c>
      <c r="M465" s="100"/>
      <c r="N465" s="100"/>
      <c r="O465" s="100"/>
      <c r="P465" s="100"/>
    </row>
    <row r="466" spans="1:16">
      <c r="A466" s="32">
        <f>Visits!A$61</f>
        <v>0</v>
      </c>
      <c r="B466" s="13"/>
      <c r="C466" s="14"/>
      <c r="D466" s="15">
        <f>Visits!D$61</f>
        <v>0</v>
      </c>
      <c r="E466" s="14"/>
      <c r="F466" s="20" t="s">
        <v>62</v>
      </c>
      <c r="G466" s="57">
        <f>'Clinical findings and diagnosis'!T466</f>
        <v>0</v>
      </c>
      <c r="H466" s="57">
        <f>'Clinical findings and diagnosis'!X466</f>
        <v>0</v>
      </c>
      <c r="I466" s="100"/>
      <c r="J466" s="101"/>
      <c r="K466" s="100"/>
      <c r="L466" s="26" t="b">
        <f t="shared" si="7"/>
        <v>0</v>
      </c>
      <c r="M466" s="100"/>
      <c r="N466" s="100"/>
      <c r="O466" s="100"/>
      <c r="P466" s="100"/>
    </row>
    <row r="467" spans="1:16">
      <c r="A467" s="32">
        <f>Visits!A$61</f>
        <v>0</v>
      </c>
      <c r="B467" s="13"/>
      <c r="C467" s="14"/>
      <c r="D467" s="14"/>
      <c r="E467" s="15">
        <f>Visits!E$61</f>
        <v>0</v>
      </c>
      <c r="F467" s="20" t="s">
        <v>61</v>
      </c>
      <c r="G467" s="57">
        <f>'Clinical findings and diagnosis'!T467</f>
        <v>0</v>
      </c>
      <c r="H467" s="57">
        <f>'Clinical findings and diagnosis'!X467</f>
        <v>0</v>
      </c>
      <c r="I467" s="100"/>
      <c r="J467" s="101"/>
      <c r="K467" s="100"/>
      <c r="L467" s="26" t="b">
        <f t="shared" si="7"/>
        <v>0</v>
      </c>
      <c r="M467" s="100"/>
      <c r="N467" s="100"/>
      <c r="O467" s="100"/>
      <c r="P467" s="100"/>
    </row>
    <row r="468" spans="1:16" s="70" customFormat="1">
      <c r="A468" s="78">
        <f>Visits!A$61</f>
        <v>0</v>
      </c>
      <c r="B468" s="68"/>
      <c r="C468" s="69"/>
      <c r="D468" s="69"/>
      <c r="E468" s="49">
        <f>Visits!E$61</f>
        <v>0</v>
      </c>
      <c r="F468" s="76" t="s">
        <v>62</v>
      </c>
      <c r="G468" s="75">
        <f>'Clinical findings and diagnosis'!T468</f>
        <v>0</v>
      </c>
      <c r="H468" s="75">
        <f>'Clinical findings and diagnosis'!X468</f>
        <v>0</v>
      </c>
      <c r="I468" s="100"/>
      <c r="J468" s="101"/>
      <c r="K468" s="100"/>
      <c r="L468" s="77" t="b">
        <f t="shared" si="7"/>
        <v>0</v>
      </c>
      <c r="M468" s="100"/>
      <c r="N468" s="100"/>
      <c r="O468" s="100"/>
      <c r="P468" s="100"/>
    </row>
    <row r="469" spans="1:16">
      <c r="A469" s="25">
        <f>Visits!A$62</f>
        <v>0</v>
      </c>
      <c r="B469" s="11">
        <f>Visits!B$62</f>
        <v>0</v>
      </c>
      <c r="C469" s="14"/>
      <c r="D469" s="14"/>
      <c r="E469" s="14"/>
      <c r="F469" s="20" t="s">
        <v>61</v>
      </c>
      <c r="G469" s="57">
        <f>'Clinical findings and diagnosis'!T469</f>
        <v>0</v>
      </c>
      <c r="H469" s="57">
        <f>'Clinical findings and diagnosis'!X469</f>
        <v>0</v>
      </c>
      <c r="I469" s="100"/>
      <c r="J469" s="101"/>
      <c r="K469" s="100"/>
      <c r="L469" s="26" t="b">
        <f t="shared" si="7"/>
        <v>0</v>
      </c>
      <c r="M469" s="100"/>
      <c r="N469" s="100"/>
      <c r="O469" s="100"/>
      <c r="P469" s="100"/>
    </row>
    <row r="470" spans="1:16">
      <c r="A470" s="25">
        <f>Visits!A$62</f>
        <v>0</v>
      </c>
      <c r="B470" s="11">
        <f>Visits!B$62</f>
        <v>0</v>
      </c>
      <c r="C470" s="17"/>
      <c r="D470" s="17"/>
      <c r="E470" s="17"/>
      <c r="F470" s="20" t="s">
        <v>62</v>
      </c>
      <c r="G470" s="57">
        <f>'Clinical findings and diagnosis'!T470</f>
        <v>0</v>
      </c>
      <c r="H470" s="57">
        <f>'Clinical findings and diagnosis'!X470</f>
        <v>0</v>
      </c>
      <c r="I470" s="100"/>
      <c r="J470" s="101"/>
      <c r="K470" s="100"/>
      <c r="L470" s="26" t="b">
        <f t="shared" si="7"/>
        <v>0</v>
      </c>
      <c r="M470" s="100"/>
      <c r="N470" s="100"/>
      <c r="O470" s="100"/>
      <c r="P470" s="100"/>
    </row>
    <row r="471" spans="1:16">
      <c r="A471" s="25">
        <f>Visits!A$62</f>
        <v>0</v>
      </c>
      <c r="B471" s="13"/>
      <c r="C471" s="15">
        <f>Visits!C$62</f>
        <v>0</v>
      </c>
      <c r="D471" s="14"/>
      <c r="E471" s="14"/>
      <c r="F471" s="20" t="s">
        <v>61</v>
      </c>
      <c r="G471" s="57">
        <f>'Clinical findings and diagnosis'!T471</f>
        <v>0</v>
      </c>
      <c r="H471" s="57">
        <f>'Clinical findings and diagnosis'!X471</f>
        <v>0</v>
      </c>
      <c r="I471" s="100"/>
      <c r="J471" s="101"/>
      <c r="K471" s="100"/>
      <c r="L471" s="26" t="b">
        <f t="shared" si="7"/>
        <v>0</v>
      </c>
      <c r="M471" s="100"/>
      <c r="N471" s="100"/>
      <c r="O471" s="100"/>
      <c r="P471" s="100"/>
    </row>
    <row r="472" spans="1:16">
      <c r="A472" s="25">
        <f>Visits!A$62</f>
        <v>0</v>
      </c>
      <c r="B472" s="13"/>
      <c r="C472" s="15">
        <f>Visits!C$62</f>
        <v>0</v>
      </c>
      <c r="D472" s="14"/>
      <c r="E472" s="14"/>
      <c r="F472" s="20" t="s">
        <v>62</v>
      </c>
      <c r="G472" s="57">
        <f>'Clinical findings and diagnosis'!T472</f>
        <v>0</v>
      </c>
      <c r="H472" s="57">
        <f>'Clinical findings and diagnosis'!X472</f>
        <v>0</v>
      </c>
      <c r="I472" s="100"/>
      <c r="J472" s="101"/>
      <c r="K472" s="100"/>
      <c r="L472" s="26" t="b">
        <f t="shared" si="7"/>
        <v>0</v>
      </c>
      <c r="M472" s="100"/>
      <c r="N472" s="100"/>
      <c r="O472" s="100"/>
      <c r="P472" s="100"/>
    </row>
    <row r="473" spans="1:16">
      <c r="A473" s="25">
        <f>Visits!A$62</f>
        <v>0</v>
      </c>
      <c r="B473" s="13"/>
      <c r="C473" s="14"/>
      <c r="D473" s="15">
        <f>Visits!D$62</f>
        <v>0</v>
      </c>
      <c r="E473" s="14"/>
      <c r="F473" s="20" t="s">
        <v>61</v>
      </c>
      <c r="G473" s="57">
        <f>'Clinical findings and diagnosis'!T473</f>
        <v>0</v>
      </c>
      <c r="H473" s="57">
        <f>'Clinical findings and diagnosis'!X473</f>
        <v>0</v>
      </c>
      <c r="I473" s="100"/>
      <c r="J473" s="101"/>
      <c r="K473" s="100"/>
      <c r="L473" s="26" t="b">
        <f t="shared" si="7"/>
        <v>0</v>
      </c>
      <c r="M473" s="100"/>
      <c r="N473" s="100"/>
      <c r="O473" s="100"/>
      <c r="P473" s="100"/>
    </row>
    <row r="474" spans="1:16">
      <c r="A474" s="25">
        <f>Visits!A$62</f>
        <v>0</v>
      </c>
      <c r="B474" s="13"/>
      <c r="C474" s="14"/>
      <c r="D474" s="15">
        <f>Visits!D$62</f>
        <v>0</v>
      </c>
      <c r="E474" s="14"/>
      <c r="F474" s="20" t="s">
        <v>62</v>
      </c>
      <c r="G474" s="57">
        <f>'Clinical findings and diagnosis'!T474</f>
        <v>0</v>
      </c>
      <c r="H474" s="57">
        <f>'Clinical findings and diagnosis'!X474</f>
        <v>0</v>
      </c>
      <c r="I474" s="100"/>
      <c r="J474" s="101"/>
      <c r="K474" s="100"/>
      <c r="L474" s="26" t="b">
        <f t="shared" si="7"/>
        <v>0</v>
      </c>
      <c r="M474" s="100"/>
      <c r="N474" s="100"/>
      <c r="O474" s="100"/>
      <c r="P474" s="100"/>
    </row>
    <row r="475" spans="1:16">
      <c r="A475" s="25">
        <f>Visits!A$62</f>
        <v>0</v>
      </c>
      <c r="B475" s="13"/>
      <c r="C475" s="14"/>
      <c r="D475" s="14"/>
      <c r="E475" s="15">
        <f>Visits!E$62</f>
        <v>0</v>
      </c>
      <c r="F475" s="20" t="s">
        <v>61</v>
      </c>
      <c r="G475" s="57">
        <f>'Clinical findings and diagnosis'!T475</f>
        <v>0</v>
      </c>
      <c r="H475" s="57">
        <f>'Clinical findings and diagnosis'!X475</f>
        <v>0</v>
      </c>
      <c r="I475" s="100"/>
      <c r="J475" s="101"/>
      <c r="K475" s="100"/>
      <c r="L475" s="26" t="b">
        <f t="shared" si="7"/>
        <v>0</v>
      </c>
      <c r="M475" s="100"/>
      <c r="N475" s="100"/>
      <c r="O475" s="100"/>
      <c r="P475" s="100"/>
    </row>
    <row r="476" spans="1:16" s="70" customFormat="1">
      <c r="A476" s="48">
        <f>Visits!A$62</f>
        <v>0</v>
      </c>
      <c r="B476" s="68"/>
      <c r="C476" s="69"/>
      <c r="D476" s="69"/>
      <c r="E476" s="49">
        <f>Visits!E$62</f>
        <v>0</v>
      </c>
      <c r="F476" s="76" t="s">
        <v>62</v>
      </c>
      <c r="G476" s="75">
        <f>'Clinical findings and diagnosis'!T476</f>
        <v>0</v>
      </c>
      <c r="H476" s="75">
        <f>'Clinical findings and diagnosis'!X476</f>
        <v>0</v>
      </c>
      <c r="I476" s="100"/>
      <c r="J476" s="101"/>
      <c r="K476" s="100"/>
      <c r="L476" s="77" t="b">
        <f t="shared" si="7"/>
        <v>0</v>
      </c>
      <c r="M476" s="100"/>
      <c r="N476" s="100"/>
      <c r="O476" s="100"/>
      <c r="P476" s="100"/>
    </row>
    <row r="477" spans="1:16">
      <c r="A477" s="32">
        <f>Visits!A$63</f>
        <v>0</v>
      </c>
      <c r="B477" s="11">
        <f>Visits!B$63</f>
        <v>0</v>
      </c>
      <c r="C477" s="14"/>
      <c r="D477" s="14"/>
      <c r="E477" s="14"/>
      <c r="F477" s="20" t="s">
        <v>61</v>
      </c>
      <c r="G477" s="57">
        <f>'Clinical findings and diagnosis'!T477</f>
        <v>0</v>
      </c>
      <c r="H477" s="57">
        <f>'Clinical findings and diagnosis'!X477</f>
        <v>0</v>
      </c>
      <c r="I477" s="100"/>
      <c r="J477" s="101"/>
      <c r="K477" s="100"/>
      <c r="L477" s="26" t="b">
        <f t="shared" si="7"/>
        <v>0</v>
      </c>
      <c r="M477" s="100"/>
      <c r="N477" s="100"/>
      <c r="O477" s="100"/>
      <c r="P477" s="100"/>
    </row>
    <row r="478" spans="1:16">
      <c r="A478" s="32">
        <f>Visits!A$63</f>
        <v>0</v>
      </c>
      <c r="B478" s="11">
        <f>Visits!B$63</f>
        <v>0</v>
      </c>
      <c r="C478" s="17"/>
      <c r="D478" s="17"/>
      <c r="E478" s="17"/>
      <c r="F478" s="20" t="s">
        <v>62</v>
      </c>
      <c r="G478" s="57">
        <f>'Clinical findings and diagnosis'!T478</f>
        <v>0</v>
      </c>
      <c r="H478" s="57">
        <f>'Clinical findings and diagnosis'!X478</f>
        <v>0</v>
      </c>
      <c r="I478" s="100"/>
      <c r="J478" s="101"/>
      <c r="K478" s="100"/>
      <c r="L478" s="26" t="b">
        <f t="shared" si="7"/>
        <v>0</v>
      </c>
      <c r="M478" s="100"/>
      <c r="N478" s="100"/>
      <c r="O478" s="100"/>
      <c r="P478" s="100"/>
    </row>
    <row r="479" spans="1:16">
      <c r="A479" s="32">
        <f>Visits!A$63</f>
        <v>0</v>
      </c>
      <c r="B479" s="13"/>
      <c r="C479" s="15">
        <f>Visits!C$63</f>
        <v>0</v>
      </c>
      <c r="D479" s="14"/>
      <c r="E479" s="14"/>
      <c r="F479" s="20" t="s">
        <v>61</v>
      </c>
      <c r="G479" s="57">
        <f>'Clinical findings and diagnosis'!T479</f>
        <v>0</v>
      </c>
      <c r="H479" s="57">
        <f>'Clinical findings and diagnosis'!X479</f>
        <v>0</v>
      </c>
      <c r="I479" s="100"/>
      <c r="J479" s="101"/>
      <c r="K479" s="100"/>
      <c r="L479" s="26" t="b">
        <f t="shared" si="7"/>
        <v>0</v>
      </c>
      <c r="M479" s="100"/>
      <c r="N479" s="100"/>
      <c r="O479" s="100"/>
      <c r="P479" s="100"/>
    </row>
    <row r="480" spans="1:16">
      <c r="A480" s="32">
        <f>Visits!A$63</f>
        <v>0</v>
      </c>
      <c r="B480" s="13"/>
      <c r="C480" s="15">
        <f>Visits!C$63</f>
        <v>0</v>
      </c>
      <c r="D480" s="14"/>
      <c r="E480" s="14"/>
      <c r="F480" s="20" t="s">
        <v>62</v>
      </c>
      <c r="G480" s="57">
        <f>'Clinical findings and diagnosis'!T480</f>
        <v>0</v>
      </c>
      <c r="H480" s="57">
        <f>'Clinical findings and diagnosis'!X480</f>
        <v>0</v>
      </c>
      <c r="I480" s="100"/>
      <c r="J480" s="101"/>
      <c r="K480" s="100"/>
      <c r="L480" s="26" t="b">
        <f t="shared" si="7"/>
        <v>0</v>
      </c>
      <c r="M480" s="100"/>
      <c r="N480" s="100"/>
      <c r="O480" s="100"/>
      <c r="P480" s="100"/>
    </row>
    <row r="481" spans="1:16">
      <c r="A481" s="32">
        <f>Visits!A$63</f>
        <v>0</v>
      </c>
      <c r="B481" s="13"/>
      <c r="C481" s="14"/>
      <c r="D481" s="15">
        <f>Visits!D$63</f>
        <v>0</v>
      </c>
      <c r="E481" s="14"/>
      <c r="F481" s="20" t="s">
        <v>61</v>
      </c>
      <c r="G481" s="57">
        <f>'Clinical findings and diagnosis'!T481</f>
        <v>0</v>
      </c>
      <c r="H481" s="57">
        <f>'Clinical findings and diagnosis'!X481</f>
        <v>0</v>
      </c>
      <c r="I481" s="100"/>
      <c r="J481" s="101"/>
      <c r="K481" s="100"/>
      <c r="L481" s="26" t="b">
        <f t="shared" si="7"/>
        <v>0</v>
      </c>
      <c r="M481" s="100"/>
      <c r="N481" s="100"/>
      <c r="O481" s="100"/>
      <c r="P481" s="100"/>
    </row>
    <row r="482" spans="1:16">
      <c r="A482" s="32">
        <f>Visits!A$63</f>
        <v>0</v>
      </c>
      <c r="B482" s="13"/>
      <c r="C482" s="14"/>
      <c r="D482" s="15">
        <f>Visits!D$63</f>
        <v>0</v>
      </c>
      <c r="E482" s="14"/>
      <c r="F482" s="20" t="s">
        <v>62</v>
      </c>
      <c r="G482" s="57">
        <f>'Clinical findings and diagnosis'!T482</f>
        <v>0</v>
      </c>
      <c r="H482" s="57">
        <f>'Clinical findings and diagnosis'!X482</f>
        <v>0</v>
      </c>
      <c r="I482" s="100"/>
      <c r="J482" s="101"/>
      <c r="K482" s="100"/>
      <c r="L482" s="26" t="b">
        <f t="shared" si="7"/>
        <v>0</v>
      </c>
      <c r="M482" s="100"/>
      <c r="N482" s="100"/>
      <c r="O482" s="100"/>
      <c r="P482" s="100"/>
    </row>
    <row r="483" spans="1:16">
      <c r="A483" s="32">
        <f>Visits!A$63</f>
        <v>0</v>
      </c>
      <c r="B483" s="13"/>
      <c r="C483" s="14"/>
      <c r="D483" s="14"/>
      <c r="E483" s="15">
        <f>Visits!E$63</f>
        <v>0</v>
      </c>
      <c r="F483" s="20" t="s">
        <v>61</v>
      </c>
      <c r="G483" s="57">
        <f>'Clinical findings and diagnosis'!T483</f>
        <v>0</v>
      </c>
      <c r="H483" s="57">
        <f>'Clinical findings and diagnosis'!X483</f>
        <v>0</v>
      </c>
      <c r="I483" s="100"/>
      <c r="J483" s="101"/>
      <c r="K483" s="100"/>
      <c r="L483" s="26" t="b">
        <f t="shared" si="7"/>
        <v>0</v>
      </c>
      <c r="M483" s="100"/>
      <c r="N483" s="100"/>
      <c r="O483" s="100"/>
      <c r="P483" s="100"/>
    </row>
    <row r="484" spans="1:16" s="70" customFormat="1">
      <c r="A484" s="78">
        <f>Visits!A$63</f>
        <v>0</v>
      </c>
      <c r="B484" s="68"/>
      <c r="C484" s="69"/>
      <c r="D484" s="69"/>
      <c r="E484" s="49">
        <f>Visits!E$63</f>
        <v>0</v>
      </c>
      <c r="F484" s="76" t="s">
        <v>62</v>
      </c>
      <c r="G484" s="75">
        <f>'Clinical findings and diagnosis'!T484</f>
        <v>0</v>
      </c>
      <c r="H484" s="75">
        <f>'Clinical findings and diagnosis'!X484</f>
        <v>0</v>
      </c>
      <c r="I484" s="100"/>
      <c r="J484" s="101"/>
      <c r="K484" s="100"/>
      <c r="L484" s="77" t="b">
        <f t="shared" si="7"/>
        <v>0</v>
      </c>
      <c r="M484" s="100"/>
      <c r="N484" s="100"/>
      <c r="O484" s="100"/>
      <c r="P484" s="100"/>
    </row>
    <row r="485" spans="1:16">
      <c r="A485" s="25">
        <f>Visits!A$64</f>
        <v>0</v>
      </c>
      <c r="B485" s="11">
        <f>Visits!B$64</f>
        <v>0</v>
      </c>
      <c r="C485" s="14"/>
      <c r="D485" s="14"/>
      <c r="E485" s="14"/>
      <c r="F485" s="20" t="s">
        <v>61</v>
      </c>
      <c r="G485" s="57">
        <f>'Clinical findings and diagnosis'!T485</f>
        <v>0</v>
      </c>
      <c r="H485" s="57">
        <f>'Clinical findings and diagnosis'!X485</f>
        <v>0</v>
      </c>
      <c r="I485" s="100"/>
      <c r="J485" s="101"/>
      <c r="K485" s="100"/>
      <c r="L485" s="26" t="b">
        <f t="shared" si="7"/>
        <v>0</v>
      </c>
      <c r="M485" s="100"/>
      <c r="N485" s="100"/>
      <c r="O485" s="100"/>
      <c r="P485" s="100"/>
    </row>
    <row r="486" spans="1:16">
      <c r="A486" s="25">
        <f>Visits!A$64</f>
        <v>0</v>
      </c>
      <c r="B486" s="11">
        <f>Visits!B$64</f>
        <v>0</v>
      </c>
      <c r="C486" s="17"/>
      <c r="D486" s="17"/>
      <c r="E486" s="17"/>
      <c r="F486" s="20" t="s">
        <v>62</v>
      </c>
      <c r="G486" s="57">
        <f>'Clinical findings and diagnosis'!T486</f>
        <v>0</v>
      </c>
      <c r="H486" s="57">
        <f>'Clinical findings and diagnosis'!X486</f>
        <v>0</v>
      </c>
      <c r="I486" s="100"/>
      <c r="J486" s="101"/>
      <c r="K486" s="100"/>
      <c r="L486" s="26" t="b">
        <f t="shared" si="7"/>
        <v>0</v>
      </c>
      <c r="M486" s="100"/>
      <c r="N486" s="100"/>
      <c r="O486" s="100"/>
      <c r="P486" s="100"/>
    </row>
    <row r="487" spans="1:16">
      <c r="A487" s="25">
        <f>Visits!A$64</f>
        <v>0</v>
      </c>
      <c r="B487" s="13"/>
      <c r="C487" s="15">
        <f>Visits!C$64</f>
        <v>0</v>
      </c>
      <c r="D487" s="14"/>
      <c r="E487" s="14"/>
      <c r="F487" s="20" t="s">
        <v>61</v>
      </c>
      <c r="G487" s="57">
        <f>'Clinical findings and diagnosis'!T487</f>
        <v>0</v>
      </c>
      <c r="H487" s="57">
        <f>'Clinical findings and diagnosis'!X487</f>
        <v>0</v>
      </c>
      <c r="I487" s="100"/>
      <c r="J487" s="101"/>
      <c r="K487" s="100"/>
      <c r="L487" s="26" t="b">
        <f t="shared" si="7"/>
        <v>0</v>
      </c>
      <c r="M487" s="100"/>
      <c r="N487" s="100"/>
      <c r="O487" s="100"/>
      <c r="P487" s="100"/>
    </row>
    <row r="488" spans="1:16">
      <c r="A488" s="25">
        <f>Visits!A$64</f>
        <v>0</v>
      </c>
      <c r="B488" s="13"/>
      <c r="C488" s="15">
        <f>Visits!C$64</f>
        <v>0</v>
      </c>
      <c r="D488" s="14"/>
      <c r="E488" s="14"/>
      <c r="F488" s="20" t="s">
        <v>62</v>
      </c>
      <c r="G488" s="57">
        <f>'Clinical findings and diagnosis'!T488</f>
        <v>0</v>
      </c>
      <c r="H488" s="57">
        <f>'Clinical findings and diagnosis'!X488</f>
        <v>0</v>
      </c>
      <c r="I488" s="100"/>
      <c r="J488" s="101"/>
      <c r="K488" s="100"/>
      <c r="L488" s="26" t="b">
        <f t="shared" si="7"/>
        <v>0</v>
      </c>
      <c r="M488" s="100"/>
      <c r="N488" s="100"/>
      <c r="O488" s="100"/>
      <c r="P488" s="100"/>
    </row>
    <row r="489" spans="1:16">
      <c r="A489" s="25">
        <f>Visits!A$64</f>
        <v>0</v>
      </c>
      <c r="B489" s="13"/>
      <c r="C489" s="14"/>
      <c r="D489" s="15">
        <f>Visits!D$64</f>
        <v>0</v>
      </c>
      <c r="E489" s="14"/>
      <c r="F489" s="20" t="s">
        <v>61</v>
      </c>
      <c r="G489" s="57">
        <f>'Clinical findings and diagnosis'!T489</f>
        <v>0</v>
      </c>
      <c r="H489" s="57">
        <f>'Clinical findings and diagnosis'!X489</f>
        <v>0</v>
      </c>
      <c r="I489" s="100"/>
      <c r="J489" s="101"/>
      <c r="K489" s="100"/>
      <c r="L489" s="26" t="b">
        <f t="shared" si="7"/>
        <v>0</v>
      </c>
      <c r="M489" s="100"/>
      <c r="N489" s="100"/>
      <c r="O489" s="100"/>
      <c r="P489" s="100"/>
    </row>
    <row r="490" spans="1:16">
      <c r="A490" s="25">
        <f>Visits!A$64</f>
        <v>0</v>
      </c>
      <c r="B490" s="13"/>
      <c r="C490" s="14"/>
      <c r="D490" s="15">
        <f>Visits!D$64</f>
        <v>0</v>
      </c>
      <c r="E490" s="14"/>
      <c r="F490" s="20" t="s">
        <v>62</v>
      </c>
      <c r="G490" s="57">
        <f>'Clinical findings and diagnosis'!T490</f>
        <v>0</v>
      </c>
      <c r="H490" s="57">
        <f>'Clinical findings and diagnosis'!X490</f>
        <v>0</v>
      </c>
      <c r="I490" s="100"/>
      <c r="J490" s="101"/>
      <c r="K490" s="100"/>
      <c r="L490" s="26" t="b">
        <f t="shared" si="7"/>
        <v>0</v>
      </c>
      <c r="M490" s="100"/>
      <c r="N490" s="100"/>
      <c r="O490" s="100"/>
      <c r="P490" s="100"/>
    </row>
    <row r="491" spans="1:16">
      <c r="A491" s="25">
        <f>Visits!A$64</f>
        <v>0</v>
      </c>
      <c r="B491" s="13"/>
      <c r="C491" s="14"/>
      <c r="D491" s="14"/>
      <c r="E491" s="15">
        <f>Visits!E$64</f>
        <v>0</v>
      </c>
      <c r="F491" s="20" t="s">
        <v>61</v>
      </c>
      <c r="G491" s="57">
        <f>'Clinical findings and diagnosis'!T491</f>
        <v>0</v>
      </c>
      <c r="H491" s="57">
        <f>'Clinical findings and diagnosis'!X491</f>
        <v>0</v>
      </c>
      <c r="I491" s="100"/>
      <c r="J491" s="101"/>
      <c r="K491" s="100"/>
      <c r="L491" s="26" t="b">
        <f t="shared" si="7"/>
        <v>0</v>
      </c>
      <c r="M491" s="100"/>
      <c r="N491" s="100"/>
      <c r="O491" s="100"/>
      <c r="P491" s="100"/>
    </row>
    <row r="492" spans="1:16" s="70" customFormat="1">
      <c r="A492" s="48">
        <f>Visits!A$64</f>
        <v>0</v>
      </c>
      <c r="B492" s="68"/>
      <c r="C492" s="69"/>
      <c r="D492" s="69"/>
      <c r="E492" s="49">
        <f>Visits!E$64</f>
        <v>0</v>
      </c>
      <c r="F492" s="76" t="s">
        <v>62</v>
      </c>
      <c r="G492" s="75">
        <f>'Clinical findings and diagnosis'!T492</f>
        <v>0</v>
      </c>
      <c r="H492" s="75">
        <f>'Clinical findings and diagnosis'!X492</f>
        <v>0</v>
      </c>
      <c r="I492" s="100"/>
      <c r="J492" s="101"/>
      <c r="K492" s="100"/>
      <c r="L492" s="77" t="b">
        <f t="shared" si="7"/>
        <v>0</v>
      </c>
      <c r="M492" s="100"/>
      <c r="N492" s="100"/>
      <c r="O492" s="100"/>
      <c r="P492" s="100"/>
    </row>
    <row r="493" spans="1:16">
      <c r="A493" s="32">
        <f>Visits!A$65</f>
        <v>0</v>
      </c>
      <c r="B493" s="11">
        <f>Visits!B$65</f>
        <v>0</v>
      </c>
      <c r="C493" s="14"/>
      <c r="D493" s="14"/>
      <c r="E493" s="14"/>
      <c r="F493" s="20" t="s">
        <v>61</v>
      </c>
      <c r="G493" s="57">
        <f>'Clinical findings and diagnosis'!T493</f>
        <v>0</v>
      </c>
      <c r="H493" s="57">
        <f>'Clinical findings and diagnosis'!X493</f>
        <v>0</v>
      </c>
      <c r="I493" s="100"/>
      <c r="J493" s="101"/>
      <c r="K493" s="100"/>
      <c r="L493" s="26" t="b">
        <f t="shared" si="7"/>
        <v>0</v>
      </c>
      <c r="M493" s="100"/>
      <c r="N493" s="100"/>
      <c r="O493" s="100"/>
      <c r="P493" s="100"/>
    </row>
    <row r="494" spans="1:16">
      <c r="A494" s="32">
        <f>Visits!A$65</f>
        <v>0</v>
      </c>
      <c r="B494" s="11">
        <f>Visits!B$65</f>
        <v>0</v>
      </c>
      <c r="C494" s="17"/>
      <c r="D494" s="17"/>
      <c r="E494" s="17"/>
      <c r="F494" s="20" t="s">
        <v>62</v>
      </c>
      <c r="G494" s="57">
        <f>'Clinical findings and diagnosis'!T494</f>
        <v>0</v>
      </c>
      <c r="H494" s="57">
        <f>'Clinical findings and diagnosis'!X494</f>
        <v>0</v>
      </c>
      <c r="I494" s="100"/>
      <c r="J494" s="101"/>
      <c r="K494" s="100"/>
      <c r="L494" s="26" t="b">
        <f t="shared" si="7"/>
        <v>0</v>
      </c>
      <c r="M494" s="100"/>
      <c r="N494" s="100"/>
      <c r="O494" s="100"/>
      <c r="P494" s="100"/>
    </row>
    <row r="495" spans="1:16">
      <c r="A495" s="32">
        <f>Visits!A$65</f>
        <v>0</v>
      </c>
      <c r="B495" s="13"/>
      <c r="C495" s="15">
        <f>Visits!C$65</f>
        <v>0</v>
      </c>
      <c r="D495" s="14"/>
      <c r="E495" s="14"/>
      <c r="F495" s="20" t="s">
        <v>61</v>
      </c>
      <c r="G495" s="57">
        <f>'Clinical findings and diagnosis'!T495</f>
        <v>0</v>
      </c>
      <c r="H495" s="57">
        <f>'Clinical findings and diagnosis'!X495</f>
        <v>0</v>
      </c>
      <c r="I495" s="100"/>
      <c r="J495" s="101"/>
      <c r="K495" s="100"/>
      <c r="L495" s="26" t="b">
        <f t="shared" si="7"/>
        <v>0</v>
      </c>
      <c r="M495" s="100"/>
      <c r="N495" s="100"/>
      <c r="O495" s="100"/>
      <c r="P495" s="100"/>
    </row>
    <row r="496" spans="1:16">
      <c r="A496" s="32">
        <f>Visits!A$65</f>
        <v>0</v>
      </c>
      <c r="B496" s="13"/>
      <c r="C496" s="15">
        <f>Visits!C$65</f>
        <v>0</v>
      </c>
      <c r="D496" s="14"/>
      <c r="E496" s="14"/>
      <c r="F496" s="20" t="s">
        <v>62</v>
      </c>
      <c r="G496" s="57">
        <f>'Clinical findings and diagnosis'!T496</f>
        <v>0</v>
      </c>
      <c r="H496" s="57">
        <f>'Clinical findings and diagnosis'!X496</f>
        <v>0</v>
      </c>
      <c r="I496" s="100"/>
      <c r="J496" s="101"/>
      <c r="K496" s="100"/>
      <c r="L496" s="26" t="b">
        <f t="shared" si="7"/>
        <v>0</v>
      </c>
      <c r="M496" s="100"/>
      <c r="N496" s="100"/>
      <c r="O496" s="100"/>
      <c r="P496" s="100"/>
    </row>
    <row r="497" spans="1:16">
      <c r="A497" s="32">
        <f>Visits!A$65</f>
        <v>0</v>
      </c>
      <c r="B497" s="13"/>
      <c r="C497" s="14"/>
      <c r="D497" s="15">
        <f>Visits!D$65</f>
        <v>0</v>
      </c>
      <c r="E497" s="14"/>
      <c r="F497" s="20" t="s">
        <v>61</v>
      </c>
      <c r="G497" s="57">
        <f>'Clinical findings and diagnosis'!T497</f>
        <v>0</v>
      </c>
      <c r="H497" s="57">
        <f>'Clinical findings and diagnosis'!X497</f>
        <v>0</v>
      </c>
      <c r="I497" s="100"/>
      <c r="J497" s="101"/>
      <c r="K497" s="100"/>
      <c r="L497" s="26" t="b">
        <f t="shared" si="7"/>
        <v>0</v>
      </c>
      <c r="M497" s="100"/>
      <c r="N497" s="100"/>
      <c r="O497" s="100"/>
      <c r="P497" s="100"/>
    </row>
    <row r="498" spans="1:16">
      <c r="A498" s="32">
        <f>Visits!A$65</f>
        <v>0</v>
      </c>
      <c r="B498" s="13"/>
      <c r="C498" s="14"/>
      <c r="D498" s="15">
        <f>Visits!D$65</f>
        <v>0</v>
      </c>
      <c r="E498" s="14"/>
      <c r="F498" s="20" t="s">
        <v>62</v>
      </c>
      <c r="G498" s="57">
        <f>'Clinical findings and diagnosis'!T498</f>
        <v>0</v>
      </c>
      <c r="H498" s="57">
        <f>'Clinical findings and diagnosis'!X498</f>
        <v>0</v>
      </c>
      <c r="I498" s="100"/>
      <c r="J498" s="101"/>
      <c r="K498" s="100"/>
      <c r="L498" s="26" t="b">
        <f t="shared" si="7"/>
        <v>0</v>
      </c>
      <c r="M498" s="100"/>
      <c r="N498" s="100"/>
      <c r="O498" s="100"/>
      <c r="P498" s="100"/>
    </row>
    <row r="499" spans="1:16">
      <c r="A499" s="32">
        <f>Visits!A$65</f>
        <v>0</v>
      </c>
      <c r="B499" s="13"/>
      <c r="C499" s="14"/>
      <c r="D499" s="14"/>
      <c r="E499" s="15">
        <f>Visits!E$65</f>
        <v>0</v>
      </c>
      <c r="F499" s="20" t="s">
        <v>61</v>
      </c>
      <c r="G499" s="57">
        <f>'Clinical findings and diagnosis'!T499</f>
        <v>0</v>
      </c>
      <c r="H499" s="57">
        <f>'Clinical findings and diagnosis'!X499</f>
        <v>0</v>
      </c>
      <c r="I499" s="100"/>
      <c r="J499" s="101"/>
      <c r="K499" s="100"/>
      <c r="L499" s="26" t="b">
        <f t="shared" si="7"/>
        <v>0</v>
      </c>
      <c r="M499" s="100"/>
      <c r="N499" s="100"/>
      <c r="O499" s="100"/>
      <c r="P499" s="100"/>
    </row>
    <row r="500" spans="1:16" s="70" customFormat="1">
      <c r="A500" s="78">
        <f>Visits!A$65</f>
        <v>0</v>
      </c>
      <c r="B500" s="68"/>
      <c r="C500" s="69"/>
      <c r="D500" s="69"/>
      <c r="E500" s="49">
        <f>Visits!E$65</f>
        <v>0</v>
      </c>
      <c r="F500" s="76" t="s">
        <v>62</v>
      </c>
      <c r="G500" s="75">
        <f>'Clinical findings and diagnosis'!T500</f>
        <v>0</v>
      </c>
      <c r="H500" s="75">
        <f>'Clinical findings and diagnosis'!X500</f>
        <v>0</v>
      </c>
      <c r="I500" s="100"/>
      <c r="J500" s="101"/>
      <c r="K500" s="100"/>
      <c r="L500" s="77" t="b">
        <f t="shared" si="7"/>
        <v>0</v>
      </c>
      <c r="M500" s="100"/>
      <c r="N500" s="100"/>
      <c r="O500" s="100"/>
      <c r="P500" s="100"/>
    </row>
    <row r="501" spans="1:16">
      <c r="A501" s="25">
        <f>Visits!A$66</f>
        <v>0</v>
      </c>
      <c r="B501" s="11">
        <f>Visits!B$66</f>
        <v>0</v>
      </c>
      <c r="C501" s="14"/>
      <c r="D501" s="14"/>
      <c r="E501" s="14"/>
      <c r="F501" s="20" t="s">
        <v>61</v>
      </c>
      <c r="G501" s="57">
        <f>'Clinical findings and diagnosis'!T501</f>
        <v>0</v>
      </c>
      <c r="H501" s="57">
        <f>'Clinical findings and diagnosis'!X501</f>
        <v>0</v>
      </c>
      <c r="I501" s="100"/>
      <c r="J501" s="101"/>
      <c r="K501" s="100"/>
      <c r="L501" s="26" t="b">
        <f t="shared" ref="L501:L564" si="8">IF(H501="Yes","Ophthalmology referral",IF(G501="Moderate NPDR","Review 3-6 months, or routine ophthalmology referral",IF(G501="Minimal NPDR","Review 6-12 months taking into account proximity of any MAs to the macula",IF(G501="No apparent DR","Review 2 yearly if no risk factors, or annually if one or more risk factors present",IF(G501="Mild NPDR","Review 3-6 months, or routine ophthalmology referral",IF(G501="Severe NPDR","Ophthalmology referral",IF(G501="PDR","Urgent ophthalmology referral, within 4 weeks")))))))</f>
        <v>0</v>
      </c>
      <c r="M501" s="100"/>
      <c r="N501" s="100"/>
      <c r="O501" s="100"/>
      <c r="P501" s="100"/>
    </row>
    <row r="502" spans="1:16">
      <c r="A502" s="25">
        <f>Visits!A$66</f>
        <v>0</v>
      </c>
      <c r="B502" s="11">
        <f>Visits!B$66</f>
        <v>0</v>
      </c>
      <c r="C502" s="17"/>
      <c r="D502" s="17"/>
      <c r="E502" s="17"/>
      <c r="F502" s="20" t="s">
        <v>62</v>
      </c>
      <c r="G502" s="57">
        <f>'Clinical findings and diagnosis'!T502</f>
        <v>0</v>
      </c>
      <c r="H502" s="57">
        <f>'Clinical findings and diagnosis'!X502</f>
        <v>0</v>
      </c>
      <c r="I502" s="100"/>
      <c r="J502" s="101"/>
      <c r="K502" s="100"/>
      <c r="L502" s="26" t="b">
        <f t="shared" si="8"/>
        <v>0</v>
      </c>
      <c r="M502" s="100"/>
      <c r="N502" s="100"/>
      <c r="O502" s="100"/>
      <c r="P502" s="100"/>
    </row>
    <row r="503" spans="1:16">
      <c r="A503" s="25">
        <f>Visits!A$66</f>
        <v>0</v>
      </c>
      <c r="B503" s="13"/>
      <c r="C503" s="15">
        <f>Visits!C$66</f>
        <v>0</v>
      </c>
      <c r="D503" s="14"/>
      <c r="E503" s="14"/>
      <c r="F503" s="20" t="s">
        <v>61</v>
      </c>
      <c r="G503" s="57">
        <f>'Clinical findings and diagnosis'!T503</f>
        <v>0</v>
      </c>
      <c r="H503" s="57">
        <f>'Clinical findings and diagnosis'!X503</f>
        <v>0</v>
      </c>
      <c r="I503" s="100"/>
      <c r="J503" s="101"/>
      <c r="K503" s="100"/>
      <c r="L503" s="26" t="b">
        <f t="shared" si="8"/>
        <v>0</v>
      </c>
      <c r="M503" s="100"/>
      <c r="N503" s="100"/>
      <c r="O503" s="100"/>
      <c r="P503" s="100"/>
    </row>
    <row r="504" spans="1:16">
      <c r="A504" s="25">
        <f>Visits!A$66</f>
        <v>0</v>
      </c>
      <c r="B504" s="13"/>
      <c r="C504" s="15">
        <f>Visits!C$66</f>
        <v>0</v>
      </c>
      <c r="D504" s="14"/>
      <c r="E504" s="14"/>
      <c r="F504" s="20" t="s">
        <v>62</v>
      </c>
      <c r="G504" s="57">
        <f>'Clinical findings and diagnosis'!T504</f>
        <v>0</v>
      </c>
      <c r="H504" s="57">
        <f>'Clinical findings and diagnosis'!X504</f>
        <v>0</v>
      </c>
      <c r="I504" s="100"/>
      <c r="J504" s="101"/>
      <c r="K504" s="100"/>
      <c r="L504" s="26" t="b">
        <f t="shared" si="8"/>
        <v>0</v>
      </c>
      <c r="M504" s="100"/>
      <c r="N504" s="100"/>
      <c r="O504" s="100"/>
      <c r="P504" s="100"/>
    </row>
    <row r="505" spans="1:16">
      <c r="A505" s="25">
        <f>Visits!A$66</f>
        <v>0</v>
      </c>
      <c r="B505" s="13"/>
      <c r="C505" s="14"/>
      <c r="D505" s="15">
        <f>Visits!D$66</f>
        <v>0</v>
      </c>
      <c r="E505" s="14"/>
      <c r="F505" s="20" t="s">
        <v>61</v>
      </c>
      <c r="G505" s="57">
        <f>'Clinical findings and diagnosis'!T505</f>
        <v>0</v>
      </c>
      <c r="H505" s="57">
        <f>'Clinical findings and diagnosis'!X505</f>
        <v>0</v>
      </c>
      <c r="I505" s="100"/>
      <c r="J505" s="101"/>
      <c r="K505" s="100"/>
      <c r="L505" s="26" t="b">
        <f t="shared" si="8"/>
        <v>0</v>
      </c>
      <c r="M505" s="100"/>
      <c r="N505" s="100"/>
      <c r="O505" s="100"/>
      <c r="P505" s="100"/>
    </row>
    <row r="506" spans="1:16">
      <c r="A506" s="25">
        <f>Visits!A$66</f>
        <v>0</v>
      </c>
      <c r="B506" s="13"/>
      <c r="C506" s="14"/>
      <c r="D506" s="15">
        <f>Visits!D$66</f>
        <v>0</v>
      </c>
      <c r="E506" s="14"/>
      <c r="F506" s="20" t="s">
        <v>62</v>
      </c>
      <c r="G506" s="57">
        <f>'Clinical findings and diagnosis'!T506</f>
        <v>0</v>
      </c>
      <c r="H506" s="57">
        <f>'Clinical findings and diagnosis'!X506</f>
        <v>0</v>
      </c>
      <c r="I506" s="100"/>
      <c r="J506" s="101"/>
      <c r="K506" s="100"/>
      <c r="L506" s="26" t="b">
        <f t="shared" si="8"/>
        <v>0</v>
      </c>
      <c r="M506" s="100"/>
      <c r="N506" s="100"/>
      <c r="O506" s="100"/>
      <c r="P506" s="100"/>
    </row>
    <row r="507" spans="1:16">
      <c r="A507" s="25">
        <f>Visits!A$66</f>
        <v>0</v>
      </c>
      <c r="B507" s="13"/>
      <c r="C507" s="14"/>
      <c r="D507" s="14"/>
      <c r="E507" s="15">
        <f>Visits!E$66</f>
        <v>0</v>
      </c>
      <c r="F507" s="20" t="s">
        <v>61</v>
      </c>
      <c r="G507" s="57">
        <f>'Clinical findings and diagnosis'!T507</f>
        <v>0</v>
      </c>
      <c r="H507" s="57">
        <f>'Clinical findings and diagnosis'!X507</f>
        <v>0</v>
      </c>
      <c r="I507" s="100"/>
      <c r="J507" s="101"/>
      <c r="K507" s="100"/>
      <c r="L507" s="26" t="b">
        <f t="shared" si="8"/>
        <v>0</v>
      </c>
      <c r="M507" s="100"/>
      <c r="N507" s="100"/>
      <c r="O507" s="100"/>
      <c r="P507" s="100"/>
    </row>
    <row r="508" spans="1:16" s="70" customFormat="1">
      <c r="A508" s="48">
        <f>Visits!A$66</f>
        <v>0</v>
      </c>
      <c r="B508" s="68"/>
      <c r="C508" s="69"/>
      <c r="D508" s="69"/>
      <c r="E508" s="49">
        <f>Visits!E$66</f>
        <v>0</v>
      </c>
      <c r="F508" s="76" t="s">
        <v>62</v>
      </c>
      <c r="G508" s="75">
        <f>'Clinical findings and diagnosis'!T508</f>
        <v>0</v>
      </c>
      <c r="H508" s="75">
        <f>'Clinical findings and diagnosis'!X508</f>
        <v>0</v>
      </c>
      <c r="I508" s="100"/>
      <c r="J508" s="101"/>
      <c r="K508" s="100"/>
      <c r="L508" s="77" t="b">
        <f t="shared" si="8"/>
        <v>0</v>
      </c>
      <c r="M508" s="100"/>
      <c r="N508" s="100"/>
      <c r="O508" s="100"/>
      <c r="P508" s="100"/>
    </row>
    <row r="509" spans="1:16">
      <c r="A509" s="32">
        <f>Visits!A$67</f>
        <v>0</v>
      </c>
      <c r="B509" s="11">
        <f>Visits!B$67</f>
        <v>0</v>
      </c>
      <c r="C509" s="14"/>
      <c r="D509" s="14"/>
      <c r="E509" s="14"/>
      <c r="F509" s="20" t="s">
        <v>61</v>
      </c>
      <c r="G509" s="57">
        <f>'Clinical findings and diagnosis'!T509</f>
        <v>0</v>
      </c>
      <c r="H509" s="57">
        <f>'Clinical findings and diagnosis'!X509</f>
        <v>0</v>
      </c>
      <c r="I509" s="100"/>
      <c r="J509" s="101"/>
      <c r="K509" s="100"/>
      <c r="L509" s="26" t="b">
        <f t="shared" si="8"/>
        <v>0</v>
      </c>
      <c r="M509" s="100"/>
      <c r="N509" s="100"/>
      <c r="O509" s="100"/>
      <c r="P509" s="100"/>
    </row>
    <row r="510" spans="1:16">
      <c r="A510" s="32">
        <f>Visits!A$67</f>
        <v>0</v>
      </c>
      <c r="B510" s="11">
        <f>Visits!B$67</f>
        <v>0</v>
      </c>
      <c r="C510" s="17"/>
      <c r="D510" s="17"/>
      <c r="E510" s="17"/>
      <c r="F510" s="20" t="s">
        <v>62</v>
      </c>
      <c r="G510" s="57">
        <f>'Clinical findings and diagnosis'!T510</f>
        <v>0</v>
      </c>
      <c r="H510" s="57">
        <f>'Clinical findings and diagnosis'!X510</f>
        <v>0</v>
      </c>
      <c r="I510" s="100"/>
      <c r="J510" s="101"/>
      <c r="K510" s="100"/>
      <c r="L510" s="26" t="b">
        <f t="shared" si="8"/>
        <v>0</v>
      </c>
      <c r="M510" s="100"/>
      <c r="N510" s="100"/>
      <c r="O510" s="100"/>
      <c r="P510" s="100"/>
    </row>
    <row r="511" spans="1:16">
      <c r="A511" s="32">
        <f>Visits!A$67</f>
        <v>0</v>
      </c>
      <c r="B511" s="13"/>
      <c r="C511" s="15">
        <f>Visits!C$67</f>
        <v>0</v>
      </c>
      <c r="D511" s="14"/>
      <c r="E511" s="14"/>
      <c r="F511" s="20" t="s">
        <v>61</v>
      </c>
      <c r="G511" s="57">
        <f>'Clinical findings and diagnosis'!T511</f>
        <v>0</v>
      </c>
      <c r="H511" s="57">
        <f>'Clinical findings and diagnosis'!X511</f>
        <v>0</v>
      </c>
      <c r="I511" s="100"/>
      <c r="J511" s="101"/>
      <c r="K511" s="100"/>
      <c r="L511" s="26" t="b">
        <f t="shared" si="8"/>
        <v>0</v>
      </c>
      <c r="M511" s="100"/>
      <c r="N511" s="100"/>
      <c r="O511" s="100"/>
      <c r="P511" s="100"/>
    </row>
    <row r="512" spans="1:16">
      <c r="A512" s="32">
        <f>Visits!A$67</f>
        <v>0</v>
      </c>
      <c r="B512" s="13"/>
      <c r="C512" s="15">
        <f>Visits!C$67</f>
        <v>0</v>
      </c>
      <c r="D512" s="14"/>
      <c r="E512" s="14"/>
      <c r="F512" s="20" t="s">
        <v>62</v>
      </c>
      <c r="G512" s="57">
        <f>'Clinical findings and diagnosis'!T512</f>
        <v>0</v>
      </c>
      <c r="H512" s="57">
        <f>'Clinical findings and diagnosis'!X512</f>
        <v>0</v>
      </c>
      <c r="I512" s="100"/>
      <c r="J512" s="101"/>
      <c r="K512" s="100"/>
      <c r="L512" s="26" t="b">
        <f t="shared" si="8"/>
        <v>0</v>
      </c>
      <c r="M512" s="100"/>
      <c r="N512" s="100"/>
      <c r="O512" s="100"/>
      <c r="P512" s="100"/>
    </row>
    <row r="513" spans="1:16">
      <c r="A513" s="32">
        <f>Visits!A$67</f>
        <v>0</v>
      </c>
      <c r="B513" s="13"/>
      <c r="C513" s="14"/>
      <c r="D513" s="15">
        <f>Visits!D$67</f>
        <v>0</v>
      </c>
      <c r="E513" s="14"/>
      <c r="F513" s="20" t="s">
        <v>61</v>
      </c>
      <c r="G513" s="57">
        <f>'Clinical findings and diagnosis'!T513</f>
        <v>0</v>
      </c>
      <c r="H513" s="57">
        <f>'Clinical findings and diagnosis'!X513</f>
        <v>0</v>
      </c>
      <c r="I513" s="100"/>
      <c r="J513" s="101"/>
      <c r="K513" s="100"/>
      <c r="L513" s="26" t="b">
        <f t="shared" si="8"/>
        <v>0</v>
      </c>
      <c r="M513" s="100"/>
      <c r="N513" s="100"/>
      <c r="O513" s="100"/>
      <c r="P513" s="100"/>
    </row>
    <row r="514" spans="1:16">
      <c r="A514" s="32">
        <f>Visits!A$67</f>
        <v>0</v>
      </c>
      <c r="B514" s="13"/>
      <c r="C514" s="14"/>
      <c r="D514" s="15">
        <f>Visits!D$67</f>
        <v>0</v>
      </c>
      <c r="E514" s="14"/>
      <c r="F514" s="20" t="s">
        <v>62</v>
      </c>
      <c r="G514" s="57">
        <f>'Clinical findings and diagnosis'!T514</f>
        <v>0</v>
      </c>
      <c r="H514" s="57">
        <f>'Clinical findings and diagnosis'!X514</f>
        <v>0</v>
      </c>
      <c r="I514" s="100"/>
      <c r="J514" s="101"/>
      <c r="K514" s="100"/>
      <c r="L514" s="26" t="b">
        <f t="shared" si="8"/>
        <v>0</v>
      </c>
      <c r="M514" s="100"/>
      <c r="N514" s="100"/>
      <c r="O514" s="100"/>
      <c r="P514" s="100"/>
    </row>
    <row r="515" spans="1:16">
      <c r="A515" s="32">
        <f>Visits!A$67</f>
        <v>0</v>
      </c>
      <c r="B515" s="13"/>
      <c r="C515" s="14"/>
      <c r="D515" s="14"/>
      <c r="E515" s="15">
        <f>Visits!E$67</f>
        <v>0</v>
      </c>
      <c r="F515" s="20" t="s">
        <v>61</v>
      </c>
      <c r="G515" s="57">
        <f>'Clinical findings and diagnosis'!T515</f>
        <v>0</v>
      </c>
      <c r="H515" s="57">
        <f>'Clinical findings and diagnosis'!X515</f>
        <v>0</v>
      </c>
      <c r="I515" s="100"/>
      <c r="J515" s="101"/>
      <c r="K515" s="100"/>
      <c r="L515" s="26" t="b">
        <f t="shared" si="8"/>
        <v>0</v>
      </c>
      <c r="M515" s="100"/>
      <c r="N515" s="100"/>
      <c r="O515" s="100"/>
      <c r="P515" s="100"/>
    </row>
    <row r="516" spans="1:16" s="70" customFormat="1">
      <c r="A516" s="78">
        <f>Visits!A$67</f>
        <v>0</v>
      </c>
      <c r="B516" s="68"/>
      <c r="C516" s="69"/>
      <c r="D516" s="69"/>
      <c r="E516" s="49">
        <f>Visits!E$67</f>
        <v>0</v>
      </c>
      <c r="F516" s="76" t="s">
        <v>62</v>
      </c>
      <c r="G516" s="75">
        <f>'Clinical findings and diagnosis'!T516</f>
        <v>0</v>
      </c>
      <c r="H516" s="75">
        <f>'Clinical findings and diagnosis'!X516</f>
        <v>0</v>
      </c>
      <c r="I516" s="100"/>
      <c r="J516" s="101"/>
      <c r="K516" s="100"/>
      <c r="L516" s="77" t="b">
        <f t="shared" si="8"/>
        <v>0</v>
      </c>
      <c r="M516" s="100"/>
      <c r="N516" s="100"/>
      <c r="O516" s="100"/>
      <c r="P516" s="100"/>
    </row>
    <row r="517" spans="1:16">
      <c r="A517" s="25">
        <f>Visits!A$68</f>
        <v>0</v>
      </c>
      <c r="B517" s="11">
        <f>Visits!B$68</f>
        <v>0</v>
      </c>
      <c r="C517" s="14"/>
      <c r="D517" s="14"/>
      <c r="E517" s="14"/>
      <c r="F517" s="20" t="s">
        <v>61</v>
      </c>
      <c r="G517" s="57">
        <f>'Clinical findings and diagnosis'!T517</f>
        <v>0</v>
      </c>
      <c r="H517" s="57">
        <f>'Clinical findings and diagnosis'!X517</f>
        <v>0</v>
      </c>
      <c r="I517" s="100"/>
      <c r="J517" s="101"/>
      <c r="K517" s="100"/>
      <c r="L517" s="26" t="b">
        <f t="shared" si="8"/>
        <v>0</v>
      </c>
      <c r="M517" s="100"/>
      <c r="N517" s="100"/>
      <c r="O517" s="100"/>
      <c r="P517" s="100"/>
    </row>
    <row r="518" spans="1:16">
      <c r="A518" s="25">
        <f>Visits!A$68</f>
        <v>0</v>
      </c>
      <c r="B518" s="11">
        <f>Visits!B$68</f>
        <v>0</v>
      </c>
      <c r="C518" s="17"/>
      <c r="D518" s="17"/>
      <c r="E518" s="17"/>
      <c r="F518" s="20" t="s">
        <v>62</v>
      </c>
      <c r="G518" s="57">
        <f>'Clinical findings and diagnosis'!T518</f>
        <v>0</v>
      </c>
      <c r="H518" s="57">
        <f>'Clinical findings and diagnosis'!X518</f>
        <v>0</v>
      </c>
      <c r="I518" s="100"/>
      <c r="J518" s="101"/>
      <c r="K518" s="100"/>
      <c r="L518" s="26" t="b">
        <f t="shared" si="8"/>
        <v>0</v>
      </c>
      <c r="M518" s="100"/>
      <c r="N518" s="100"/>
      <c r="O518" s="100"/>
      <c r="P518" s="100"/>
    </row>
    <row r="519" spans="1:16">
      <c r="A519" s="25">
        <f>Visits!A$68</f>
        <v>0</v>
      </c>
      <c r="B519" s="13"/>
      <c r="C519" s="15">
        <f>Visits!C$68</f>
        <v>0</v>
      </c>
      <c r="D519" s="14"/>
      <c r="E519" s="14"/>
      <c r="F519" s="20" t="s">
        <v>61</v>
      </c>
      <c r="G519" s="57">
        <f>'Clinical findings and diagnosis'!T519</f>
        <v>0</v>
      </c>
      <c r="H519" s="57">
        <f>'Clinical findings and diagnosis'!X519</f>
        <v>0</v>
      </c>
      <c r="I519" s="100"/>
      <c r="J519" s="101"/>
      <c r="K519" s="100"/>
      <c r="L519" s="26" t="b">
        <f t="shared" si="8"/>
        <v>0</v>
      </c>
      <c r="M519" s="100"/>
      <c r="N519" s="100"/>
      <c r="O519" s="100"/>
      <c r="P519" s="100"/>
    </row>
    <row r="520" spans="1:16">
      <c r="A520" s="25">
        <f>Visits!A$68</f>
        <v>0</v>
      </c>
      <c r="B520" s="13"/>
      <c r="C520" s="15">
        <f>Visits!C$68</f>
        <v>0</v>
      </c>
      <c r="D520" s="14"/>
      <c r="E520" s="14"/>
      <c r="F520" s="20" t="s">
        <v>62</v>
      </c>
      <c r="G520" s="57">
        <f>'Clinical findings and diagnosis'!T520</f>
        <v>0</v>
      </c>
      <c r="H520" s="57">
        <f>'Clinical findings and diagnosis'!X520</f>
        <v>0</v>
      </c>
      <c r="I520" s="100"/>
      <c r="J520" s="101"/>
      <c r="K520" s="100"/>
      <c r="L520" s="26" t="b">
        <f t="shared" si="8"/>
        <v>0</v>
      </c>
      <c r="M520" s="100"/>
      <c r="N520" s="100"/>
      <c r="O520" s="100"/>
      <c r="P520" s="100"/>
    </row>
    <row r="521" spans="1:16">
      <c r="A521" s="25">
        <f>Visits!A$68</f>
        <v>0</v>
      </c>
      <c r="B521" s="13"/>
      <c r="C521" s="14"/>
      <c r="D521" s="15">
        <f>Visits!D$68</f>
        <v>0</v>
      </c>
      <c r="E521" s="14"/>
      <c r="F521" s="20" t="s">
        <v>61</v>
      </c>
      <c r="G521" s="57">
        <f>'Clinical findings and diagnosis'!T521</f>
        <v>0</v>
      </c>
      <c r="H521" s="57">
        <f>'Clinical findings and diagnosis'!X521</f>
        <v>0</v>
      </c>
      <c r="I521" s="100"/>
      <c r="J521" s="101"/>
      <c r="K521" s="100"/>
      <c r="L521" s="26" t="b">
        <f t="shared" si="8"/>
        <v>0</v>
      </c>
      <c r="M521" s="100"/>
      <c r="N521" s="100"/>
      <c r="O521" s="100"/>
      <c r="P521" s="100"/>
    </row>
    <row r="522" spans="1:16">
      <c r="A522" s="25">
        <f>Visits!A$68</f>
        <v>0</v>
      </c>
      <c r="B522" s="13"/>
      <c r="C522" s="14"/>
      <c r="D522" s="15">
        <f>Visits!D$68</f>
        <v>0</v>
      </c>
      <c r="E522" s="14"/>
      <c r="F522" s="20" t="s">
        <v>62</v>
      </c>
      <c r="G522" s="57">
        <f>'Clinical findings and diagnosis'!T522</f>
        <v>0</v>
      </c>
      <c r="H522" s="57">
        <f>'Clinical findings and diagnosis'!X522</f>
        <v>0</v>
      </c>
      <c r="I522" s="100"/>
      <c r="J522" s="101"/>
      <c r="K522" s="100"/>
      <c r="L522" s="26" t="b">
        <f t="shared" si="8"/>
        <v>0</v>
      </c>
      <c r="M522" s="100"/>
      <c r="N522" s="100"/>
      <c r="O522" s="100"/>
      <c r="P522" s="100"/>
    </row>
    <row r="523" spans="1:16">
      <c r="A523" s="25">
        <f>Visits!A$68</f>
        <v>0</v>
      </c>
      <c r="B523" s="13"/>
      <c r="C523" s="14"/>
      <c r="D523" s="14"/>
      <c r="E523" s="15">
        <f>Visits!E$68</f>
        <v>0</v>
      </c>
      <c r="F523" s="20" t="s">
        <v>61</v>
      </c>
      <c r="G523" s="57">
        <f>'Clinical findings and diagnosis'!T523</f>
        <v>0</v>
      </c>
      <c r="H523" s="57">
        <f>'Clinical findings and diagnosis'!X523</f>
        <v>0</v>
      </c>
      <c r="I523" s="100"/>
      <c r="J523" s="101"/>
      <c r="K523" s="100"/>
      <c r="L523" s="26" t="b">
        <f t="shared" si="8"/>
        <v>0</v>
      </c>
      <c r="M523" s="100"/>
      <c r="N523" s="100"/>
      <c r="O523" s="100"/>
      <c r="P523" s="100"/>
    </row>
    <row r="524" spans="1:16" s="70" customFormat="1">
      <c r="A524" s="48">
        <f>Visits!A$68</f>
        <v>0</v>
      </c>
      <c r="B524" s="68"/>
      <c r="C524" s="69"/>
      <c r="D524" s="69"/>
      <c r="E524" s="49">
        <f>Visits!E$68</f>
        <v>0</v>
      </c>
      <c r="F524" s="76" t="s">
        <v>62</v>
      </c>
      <c r="G524" s="75">
        <f>'Clinical findings and diagnosis'!T524</f>
        <v>0</v>
      </c>
      <c r="H524" s="75">
        <f>'Clinical findings and diagnosis'!X524</f>
        <v>0</v>
      </c>
      <c r="I524" s="100"/>
      <c r="J524" s="101"/>
      <c r="K524" s="100"/>
      <c r="L524" s="77" t="b">
        <f t="shared" si="8"/>
        <v>0</v>
      </c>
      <c r="M524" s="100"/>
      <c r="N524" s="100"/>
      <c r="O524" s="100"/>
      <c r="P524" s="100"/>
    </row>
    <row r="525" spans="1:16">
      <c r="A525" s="32">
        <f>Visits!A$69</f>
        <v>0</v>
      </c>
      <c r="B525" s="11">
        <f>Visits!B$69</f>
        <v>0</v>
      </c>
      <c r="C525" s="14"/>
      <c r="D525" s="14"/>
      <c r="E525" s="14"/>
      <c r="F525" s="20" t="s">
        <v>61</v>
      </c>
      <c r="G525" s="57">
        <f>'Clinical findings and diagnosis'!T525</f>
        <v>0</v>
      </c>
      <c r="H525" s="57">
        <f>'Clinical findings and diagnosis'!X525</f>
        <v>0</v>
      </c>
      <c r="I525" s="100"/>
      <c r="J525" s="101"/>
      <c r="K525" s="100"/>
      <c r="L525" s="26" t="b">
        <f t="shared" si="8"/>
        <v>0</v>
      </c>
      <c r="M525" s="100"/>
      <c r="N525" s="100"/>
      <c r="O525" s="100"/>
      <c r="P525" s="100"/>
    </row>
    <row r="526" spans="1:16">
      <c r="A526" s="32">
        <f>Visits!A$69</f>
        <v>0</v>
      </c>
      <c r="B526" s="11">
        <f>Visits!B$69</f>
        <v>0</v>
      </c>
      <c r="C526" s="17"/>
      <c r="D526" s="17"/>
      <c r="E526" s="17"/>
      <c r="F526" s="20" t="s">
        <v>62</v>
      </c>
      <c r="G526" s="57">
        <f>'Clinical findings and diagnosis'!T526</f>
        <v>0</v>
      </c>
      <c r="H526" s="57">
        <f>'Clinical findings and diagnosis'!X526</f>
        <v>0</v>
      </c>
      <c r="I526" s="100"/>
      <c r="J526" s="101"/>
      <c r="K526" s="100"/>
      <c r="L526" s="26" t="b">
        <f t="shared" si="8"/>
        <v>0</v>
      </c>
      <c r="M526" s="100"/>
      <c r="N526" s="100"/>
      <c r="O526" s="100"/>
      <c r="P526" s="100"/>
    </row>
    <row r="527" spans="1:16">
      <c r="A527" s="32">
        <f>Visits!A$69</f>
        <v>0</v>
      </c>
      <c r="B527" s="13"/>
      <c r="C527" s="15">
        <f>Visits!C$69</f>
        <v>0</v>
      </c>
      <c r="D527" s="14"/>
      <c r="E527" s="14"/>
      <c r="F527" s="20" t="s">
        <v>61</v>
      </c>
      <c r="G527" s="57">
        <f>'Clinical findings and diagnosis'!T527</f>
        <v>0</v>
      </c>
      <c r="H527" s="57">
        <f>'Clinical findings and diagnosis'!X527</f>
        <v>0</v>
      </c>
      <c r="I527" s="100"/>
      <c r="J527" s="101"/>
      <c r="K527" s="100"/>
      <c r="L527" s="26" t="b">
        <f t="shared" si="8"/>
        <v>0</v>
      </c>
      <c r="M527" s="100"/>
      <c r="N527" s="100"/>
      <c r="O527" s="100"/>
      <c r="P527" s="100"/>
    </row>
    <row r="528" spans="1:16">
      <c r="A528" s="32">
        <f>Visits!A$69</f>
        <v>0</v>
      </c>
      <c r="B528" s="13"/>
      <c r="C528" s="15">
        <f>Visits!C$69</f>
        <v>0</v>
      </c>
      <c r="D528" s="14"/>
      <c r="E528" s="14"/>
      <c r="F528" s="20" t="s">
        <v>62</v>
      </c>
      <c r="G528" s="57">
        <f>'Clinical findings and diagnosis'!T528</f>
        <v>0</v>
      </c>
      <c r="H528" s="57">
        <f>'Clinical findings and diagnosis'!X528</f>
        <v>0</v>
      </c>
      <c r="I528" s="100"/>
      <c r="J528" s="101"/>
      <c r="K528" s="100"/>
      <c r="L528" s="26" t="b">
        <f t="shared" si="8"/>
        <v>0</v>
      </c>
      <c r="M528" s="100"/>
      <c r="N528" s="100"/>
      <c r="O528" s="100"/>
      <c r="P528" s="100"/>
    </row>
    <row r="529" spans="1:16">
      <c r="A529" s="32">
        <f>Visits!A$69</f>
        <v>0</v>
      </c>
      <c r="B529" s="13"/>
      <c r="C529" s="14"/>
      <c r="D529" s="15">
        <f>Visits!D$69</f>
        <v>0</v>
      </c>
      <c r="E529" s="14"/>
      <c r="F529" s="20" t="s">
        <v>61</v>
      </c>
      <c r="G529" s="57">
        <f>'Clinical findings and diagnosis'!T529</f>
        <v>0</v>
      </c>
      <c r="H529" s="57">
        <f>'Clinical findings and diagnosis'!X529</f>
        <v>0</v>
      </c>
      <c r="I529" s="100"/>
      <c r="J529" s="101"/>
      <c r="K529" s="100"/>
      <c r="L529" s="26" t="b">
        <f t="shared" si="8"/>
        <v>0</v>
      </c>
      <c r="M529" s="100"/>
      <c r="N529" s="100"/>
      <c r="O529" s="100"/>
      <c r="P529" s="100"/>
    </row>
    <row r="530" spans="1:16">
      <c r="A530" s="32">
        <f>Visits!A$69</f>
        <v>0</v>
      </c>
      <c r="B530" s="13"/>
      <c r="C530" s="14"/>
      <c r="D530" s="15">
        <f>Visits!D$69</f>
        <v>0</v>
      </c>
      <c r="E530" s="14"/>
      <c r="F530" s="20" t="s">
        <v>62</v>
      </c>
      <c r="G530" s="57">
        <f>'Clinical findings and diagnosis'!T530</f>
        <v>0</v>
      </c>
      <c r="H530" s="57">
        <f>'Clinical findings and diagnosis'!X530</f>
        <v>0</v>
      </c>
      <c r="I530" s="100"/>
      <c r="J530" s="101"/>
      <c r="K530" s="100"/>
      <c r="L530" s="26" t="b">
        <f t="shared" si="8"/>
        <v>0</v>
      </c>
      <c r="M530" s="100"/>
      <c r="N530" s="100"/>
      <c r="O530" s="100"/>
      <c r="P530" s="100"/>
    </row>
    <row r="531" spans="1:16">
      <c r="A531" s="32">
        <f>Visits!A$69</f>
        <v>0</v>
      </c>
      <c r="B531" s="13"/>
      <c r="C531" s="14"/>
      <c r="D531" s="14"/>
      <c r="E531" s="15">
        <f>Visits!E$69</f>
        <v>0</v>
      </c>
      <c r="F531" s="20" t="s">
        <v>61</v>
      </c>
      <c r="G531" s="57">
        <f>'Clinical findings and diagnosis'!T531</f>
        <v>0</v>
      </c>
      <c r="H531" s="57">
        <f>'Clinical findings and diagnosis'!X531</f>
        <v>0</v>
      </c>
      <c r="I531" s="100"/>
      <c r="J531" s="101"/>
      <c r="K531" s="100"/>
      <c r="L531" s="26" t="b">
        <f t="shared" si="8"/>
        <v>0</v>
      </c>
      <c r="M531" s="100"/>
      <c r="N531" s="100"/>
      <c r="O531" s="100"/>
      <c r="P531" s="100"/>
    </row>
    <row r="532" spans="1:16" s="70" customFormat="1">
      <c r="A532" s="78">
        <f>Visits!A$69</f>
        <v>0</v>
      </c>
      <c r="B532" s="68"/>
      <c r="C532" s="69"/>
      <c r="D532" s="69"/>
      <c r="E532" s="49">
        <f>Visits!E$69</f>
        <v>0</v>
      </c>
      <c r="F532" s="76" t="s">
        <v>62</v>
      </c>
      <c r="G532" s="75">
        <f>'Clinical findings and diagnosis'!T532</f>
        <v>0</v>
      </c>
      <c r="H532" s="75">
        <f>'Clinical findings and diagnosis'!X532</f>
        <v>0</v>
      </c>
      <c r="I532" s="100"/>
      <c r="J532" s="101"/>
      <c r="K532" s="100"/>
      <c r="L532" s="77" t="b">
        <f t="shared" si="8"/>
        <v>0</v>
      </c>
      <c r="M532" s="100"/>
      <c r="N532" s="100"/>
      <c r="O532" s="100"/>
      <c r="P532" s="100"/>
    </row>
    <row r="533" spans="1:16">
      <c r="A533" s="25">
        <f>Visits!A$70</f>
        <v>0</v>
      </c>
      <c r="B533" s="11">
        <f>Visits!B$70</f>
        <v>0</v>
      </c>
      <c r="C533" s="14"/>
      <c r="D533" s="14"/>
      <c r="E533" s="14"/>
      <c r="F533" s="20" t="s">
        <v>61</v>
      </c>
      <c r="G533" s="57">
        <f>'Clinical findings and diagnosis'!T533</f>
        <v>0</v>
      </c>
      <c r="H533" s="57">
        <f>'Clinical findings and diagnosis'!X533</f>
        <v>0</v>
      </c>
      <c r="I533" s="100"/>
      <c r="J533" s="101"/>
      <c r="K533" s="100"/>
      <c r="L533" s="26" t="b">
        <f t="shared" si="8"/>
        <v>0</v>
      </c>
      <c r="M533" s="100"/>
      <c r="N533" s="100"/>
      <c r="O533" s="100"/>
      <c r="P533" s="100"/>
    </row>
    <row r="534" spans="1:16">
      <c r="A534" s="25">
        <f>Visits!A$70</f>
        <v>0</v>
      </c>
      <c r="B534" s="11">
        <f>Visits!B$70</f>
        <v>0</v>
      </c>
      <c r="C534" s="17"/>
      <c r="D534" s="17"/>
      <c r="E534" s="17"/>
      <c r="F534" s="20" t="s">
        <v>62</v>
      </c>
      <c r="G534" s="57">
        <f>'Clinical findings and diagnosis'!T534</f>
        <v>0</v>
      </c>
      <c r="H534" s="57">
        <f>'Clinical findings and diagnosis'!X534</f>
        <v>0</v>
      </c>
      <c r="I534" s="100"/>
      <c r="J534" s="101"/>
      <c r="K534" s="100"/>
      <c r="L534" s="26" t="b">
        <f t="shared" si="8"/>
        <v>0</v>
      </c>
      <c r="M534" s="100"/>
      <c r="N534" s="100"/>
      <c r="O534" s="100"/>
      <c r="P534" s="100"/>
    </row>
    <row r="535" spans="1:16">
      <c r="A535" s="25">
        <f>Visits!A$70</f>
        <v>0</v>
      </c>
      <c r="B535" s="13"/>
      <c r="C535" s="15">
        <f>Visits!C$70</f>
        <v>0</v>
      </c>
      <c r="D535" s="14"/>
      <c r="E535" s="14"/>
      <c r="F535" s="20" t="s">
        <v>61</v>
      </c>
      <c r="G535" s="57">
        <f>'Clinical findings and diagnosis'!T535</f>
        <v>0</v>
      </c>
      <c r="H535" s="57">
        <f>'Clinical findings and diagnosis'!X535</f>
        <v>0</v>
      </c>
      <c r="I535" s="100"/>
      <c r="J535" s="101"/>
      <c r="K535" s="100"/>
      <c r="L535" s="26" t="b">
        <f t="shared" si="8"/>
        <v>0</v>
      </c>
      <c r="M535" s="100"/>
      <c r="N535" s="100"/>
      <c r="O535" s="100"/>
      <c r="P535" s="100"/>
    </row>
    <row r="536" spans="1:16">
      <c r="A536" s="25">
        <f>Visits!A$70</f>
        <v>0</v>
      </c>
      <c r="B536" s="13"/>
      <c r="C536" s="15">
        <f>Visits!C$70</f>
        <v>0</v>
      </c>
      <c r="D536" s="14"/>
      <c r="E536" s="14"/>
      <c r="F536" s="20" t="s">
        <v>62</v>
      </c>
      <c r="G536" s="57">
        <f>'Clinical findings and diagnosis'!T536</f>
        <v>0</v>
      </c>
      <c r="H536" s="57">
        <f>'Clinical findings and diagnosis'!X536</f>
        <v>0</v>
      </c>
      <c r="I536" s="100"/>
      <c r="J536" s="101"/>
      <c r="K536" s="100"/>
      <c r="L536" s="26" t="b">
        <f t="shared" si="8"/>
        <v>0</v>
      </c>
      <c r="M536" s="100"/>
      <c r="N536" s="100"/>
      <c r="O536" s="100"/>
      <c r="P536" s="100"/>
    </row>
    <row r="537" spans="1:16">
      <c r="A537" s="25">
        <f>Visits!A$70</f>
        <v>0</v>
      </c>
      <c r="B537" s="13"/>
      <c r="C537" s="14"/>
      <c r="D537" s="15">
        <f>Visits!D$70</f>
        <v>0</v>
      </c>
      <c r="E537" s="14"/>
      <c r="F537" s="20" t="s">
        <v>61</v>
      </c>
      <c r="G537" s="57">
        <f>'Clinical findings and diagnosis'!T537</f>
        <v>0</v>
      </c>
      <c r="H537" s="57">
        <f>'Clinical findings and diagnosis'!X537</f>
        <v>0</v>
      </c>
      <c r="I537" s="100"/>
      <c r="J537" s="101"/>
      <c r="K537" s="100"/>
      <c r="L537" s="26" t="b">
        <f t="shared" si="8"/>
        <v>0</v>
      </c>
      <c r="M537" s="100"/>
      <c r="N537" s="100"/>
      <c r="O537" s="100"/>
      <c r="P537" s="100"/>
    </row>
    <row r="538" spans="1:16">
      <c r="A538" s="25">
        <f>Visits!A$70</f>
        <v>0</v>
      </c>
      <c r="B538" s="13"/>
      <c r="C538" s="14"/>
      <c r="D538" s="15">
        <f>Visits!D$70</f>
        <v>0</v>
      </c>
      <c r="E538" s="14"/>
      <c r="F538" s="20" t="s">
        <v>62</v>
      </c>
      <c r="G538" s="57">
        <f>'Clinical findings and diagnosis'!T538</f>
        <v>0</v>
      </c>
      <c r="H538" s="57">
        <f>'Clinical findings and diagnosis'!X538</f>
        <v>0</v>
      </c>
      <c r="I538" s="100"/>
      <c r="J538" s="101"/>
      <c r="K538" s="100"/>
      <c r="L538" s="26" t="b">
        <f t="shared" si="8"/>
        <v>0</v>
      </c>
      <c r="M538" s="100"/>
      <c r="N538" s="100"/>
      <c r="O538" s="100"/>
      <c r="P538" s="100"/>
    </row>
    <row r="539" spans="1:16">
      <c r="A539" s="25">
        <f>Visits!A$70</f>
        <v>0</v>
      </c>
      <c r="B539" s="13"/>
      <c r="C539" s="14"/>
      <c r="D539" s="14"/>
      <c r="E539" s="15">
        <f>Visits!E$70</f>
        <v>0</v>
      </c>
      <c r="F539" s="20" t="s">
        <v>61</v>
      </c>
      <c r="G539" s="57">
        <f>'Clinical findings and diagnosis'!T539</f>
        <v>0</v>
      </c>
      <c r="H539" s="57">
        <f>'Clinical findings and diagnosis'!X539</f>
        <v>0</v>
      </c>
      <c r="I539" s="100"/>
      <c r="J539" s="101"/>
      <c r="K539" s="100"/>
      <c r="L539" s="26" t="b">
        <f t="shared" si="8"/>
        <v>0</v>
      </c>
      <c r="M539" s="100"/>
      <c r="N539" s="100"/>
      <c r="O539" s="100"/>
      <c r="P539" s="100"/>
    </row>
    <row r="540" spans="1:16" s="70" customFormat="1">
      <c r="A540" s="48">
        <f>Visits!A$70</f>
        <v>0</v>
      </c>
      <c r="B540" s="68"/>
      <c r="C540" s="69"/>
      <c r="D540" s="69"/>
      <c r="E540" s="49">
        <f>Visits!E$70</f>
        <v>0</v>
      </c>
      <c r="F540" s="76" t="s">
        <v>62</v>
      </c>
      <c r="G540" s="75">
        <f>'Clinical findings and diagnosis'!T540</f>
        <v>0</v>
      </c>
      <c r="H540" s="75">
        <f>'Clinical findings and diagnosis'!X540</f>
        <v>0</v>
      </c>
      <c r="I540" s="100"/>
      <c r="J540" s="101"/>
      <c r="K540" s="100"/>
      <c r="L540" s="77" t="b">
        <f t="shared" si="8"/>
        <v>0</v>
      </c>
      <c r="M540" s="100"/>
      <c r="N540" s="100"/>
      <c r="O540" s="100"/>
      <c r="P540" s="100"/>
    </row>
    <row r="541" spans="1:16">
      <c r="A541" s="32">
        <f>Visits!A$71</f>
        <v>0</v>
      </c>
      <c r="B541" s="11">
        <f>Visits!B$71</f>
        <v>0</v>
      </c>
      <c r="C541" s="14"/>
      <c r="D541" s="14"/>
      <c r="E541" s="14"/>
      <c r="F541" s="20" t="s">
        <v>61</v>
      </c>
      <c r="G541" s="57">
        <f>'Clinical findings and diagnosis'!T541</f>
        <v>0</v>
      </c>
      <c r="H541" s="57">
        <f>'Clinical findings and diagnosis'!X541</f>
        <v>0</v>
      </c>
      <c r="I541" s="100"/>
      <c r="J541" s="101"/>
      <c r="K541" s="100"/>
      <c r="L541" s="26" t="b">
        <f t="shared" si="8"/>
        <v>0</v>
      </c>
      <c r="M541" s="100"/>
      <c r="N541" s="100"/>
      <c r="O541" s="100"/>
      <c r="P541" s="100"/>
    </row>
    <row r="542" spans="1:16">
      <c r="A542" s="32">
        <f>Visits!A$71</f>
        <v>0</v>
      </c>
      <c r="B542" s="11">
        <f>Visits!B$71</f>
        <v>0</v>
      </c>
      <c r="C542" s="17"/>
      <c r="D542" s="17"/>
      <c r="E542" s="17"/>
      <c r="F542" s="20" t="s">
        <v>62</v>
      </c>
      <c r="G542" s="57">
        <f>'Clinical findings and diagnosis'!T542</f>
        <v>0</v>
      </c>
      <c r="H542" s="57">
        <f>'Clinical findings and diagnosis'!X542</f>
        <v>0</v>
      </c>
      <c r="I542" s="100"/>
      <c r="J542" s="101"/>
      <c r="K542" s="100"/>
      <c r="L542" s="26" t="b">
        <f t="shared" si="8"/>
        <v>0</v>
      </c>
      <c r="M542" s="100"/>
      <c r="N542" s="100"/>
      <c r="O542" s="100"/>
      <c r="P542" s="100"/>
    </row>
    <row r="543" spans="1:16">
      <c r="A543" s="32">
        <f>Visits!A$71</f>
        <v>0</v>
      </c>
      <c r="B543" s="13"/>
      <c r="C543" s="15">
        <f>Visits!C$71</f>
        <v>0</v>
      </c>
      <c r="D543" s="14"/>
      <c r="E543" s="14"/>
      <c r="F543" s="20" t="s">
        <v>61</v>
      </c>
      <c r="G543" s="57">
        <f>'Clinical findings and diagnosis'!T543</f>
        <v>0</v>
      </c>
      <c r="H543" s="57">
        <f>'Clinical findings and diagnosis'!X543</f>
        <v>0</v>
      </c>
      <c r="I543" s="100"/>
      <c r="J543" s="101"/>
      <c r="K543" s="100"/>
      <c r="L543" s="26" t="b">
        <f t="shared" si="8"/>
        <v>0</v>
      </c>
      <c r="M543" s="100"/>
      <c r="N543" s="100"/>
      <c r="O543" s="100"/>
      <c r="P543" s="100"/>
    </row>
    <row r="544" spans="1:16">
      <c r="A544" s="32">
        <f>Visits!A$71</f>
        <v>0</v>
      </c>
      <c r="B544" s="13"/>
      <c r="C544" s="15">
        <f>Visits!C$71</f>
        <v>0</v>
      </c>
      <c r="D544" s="14"/>
      <c r="E544" s="14"/>
      <c r="F544" s="20" t="s">
        <v>62</v>
      </c>
      <c r="G544" s="57">
        <f>'Clinical findings and diagnosis'!T544</f>
        <v>0</v>
      </c>
      <c r="H544" s="57">
        <f>'Clinical findings and diagnosis'!X544</f>
        <v>0</v>
      </c>
      <c r="I544" s="100"/>
      <c r="J544" s="101"/>
      <c r="K544" s="100"/>
      <c r="L544" s="26" t="b">
        <f t="shared" si="8"/>
        <v>0</v>
      </c>
      <c r="M544" s="100"/>
      <c r="N544" s="100"/>
      <c r="O544" s="100"/>
      <c r="P544" s="100"/>
    </row>
    <row r="545" spans="1:16">
      <c r="A545" s="32">
        <f>Visits!A$71</f>
        <v>0</v>
      </c>
      <c r="B545" s="13"/>
      <c r="C545" s="14"/>
      <c r="D545" s="15">
        <f>Visits!D$71</f>
        <v>0</v>
      </c>
      <c r="E545" s="14"/>
      <c r="F545" s="20" t="s">
        <v>61</v>
      </c>
      <c r="G545" s="57">
        <f>'Clinical findings and diagnosis'!T545</f>
        <v>0</v>
      </c>
      <c r="H545" s="57">
        <f>'Clinical findings and diagnosis'!X545</f>
        <v>0</v>
      </c>
      <c r="I545" s="100"/>
      <c r="J545" s="101"/>
      <c r="K545" s="100"/>
      <c r="L545" s="26" t="b">
        <f t="shared" si="8"/>
        <v>0</v>
      </c>
      <c r="M545" s="100"/>
      <c r="N545" s="100"/>
      <c r="O545" s="100"/>
      <c r="P545" s="100"/>
    </row>
    <row r="546" spans="1:16">
      <c r="A546" s="32">
        <f>Visits!A$71</f>
        <v>0</v>
      </c>
      <c r="B546" s="13"/>
      <c r="C546" s="14"/>
      <c r="D546" s="15">
        <f>Visits!D$71</f>
        <v>0</v>
      </c>
      <c r="E546" s="14"/>
      <c r="F546" s="20" t="s">
        <v>62</v>
      </c>
      <c r="G546" s="57">
        <f>'Clinical findings and diagnosis'!T546</f>
        <v>0</v>
      </c>
      <c r="H546" s="57">
        <f>'Clinical findings and diagnosis'!X546</f>
        <v>0</v>
      </c>
      <c r="I546" s="100"/>
      <c r="J546" s="101"/>
      <c r="K546" s="100"/>
      <c r="L546" s="26" t="b">
        <f t="shared" si="8"/>
        <v>0</v>
      </c>
      <c r="M546" s="100"/>
      <c r="N546" s="100"/>
      <c r="O546" s="100"/>
      <c r="P546" s="100"/>
    </row>
    <row r="547" spans="1:16">
      <c r="A547" s="32">
        <f>Visits!A$71</f>
        <v>0</v>
      </c>
      <c r="B547" s="13"/>
      <c r="C547" s="14"/>
      <c r="D547" s="14"/>
      <c r="E547" s="15">
        <f>Visits!E$71</f>
        <v>0</v>
      </c>
      <c r="F547" s="20" t="s">
        <v>61</v>
      </c>
      <c r="G547" s="57">
        <f>'Clinical findings and diagnosis'!T547</f>
        <v>0</v>
      </c>
      <c r="H547" s="57">
        <f>'Clinical findings and diagnosis'!X547</f>
        <v>0</v>
      </c>
      <c r="I547" s="100"/>
      <c r="J547" s="101"/>
      <c r="K547" s="100"/>
      <c r="L547" s="26" t="b">
        <f t="shared" si="8"/>
        <v>0</v>
      </c>
      <c r="M547" s="100"/>
      <c r="N547" s="100"/>
      <c r="O547" s="100"/>
      <c r="P547" s="100"/>
    </row>
    <row r="548" spans="1:16" s="70" customFormat="1">
      <c r="A548" s="78">
        <f>Visits!A$71</f>
        <v>0</v>
      </c>
      <c r="B548" s="68"/>
      <c r="C548" s="69"/>
      <c r="D548" s="69"/>
      <c r="E548" s="49">
        <f>Visits!E$71</f>
        <v>0</v>
      </c>
      <c r="F548" s="76" t="s">
        <v>62</v>
      </c>
      <c r="G548" s="75">
        <f>'Clinical findings and diagnosis'!T548</f>
        <v>0</v>
      </c>
      <c r="H548" s="75">
        <f>'Clinical findings and diagnosis'!X548</f>
        <v>0</v>
      </c>
      <c r="I548" s="100"/>
      <c r="J548" s="101"/>
      <c r="K548" s="100"/>
      <c r="L548" s="77" t="b">
        <f t="shared" si="8"/>
        <v>0</v>
      </c>
      <c r="M548" s="100"/>
      <c r="N548" s="100"/>
      <c r="O548" s="100"/>
      <c r="P548" s="100"/>
    </row>
    <row r="549" spans="1:16">
      <c r="A549" s="25">
        <f>Visits!A$72</f>
        <v>0</v>
      </c>
      <c r="B549" s="11">
        <f>Visits!B$72</f>
        <v>0</v>
      </c>
      <c r="C549" s="14"/>
      <c r="D549" s="14"/>
      <c r="E549" s="14"/>
      <c r="F549" s="20" t="s">
        <v>61</v>
      </c>
      <c r="G549" s="57">
        <f>'Clinical findings and diagnosis'!T549</f>
        <v>0</v>
      </c>
      <c r="H549" s="57">
        <f>'Clinical findings and diagnosis'!X549</f>
        <v>0</v>
      </c>
      <c r="I549" s="100"/>
      <c r="J549" s="101"/>
      <c r="K549" s="100"/>
      <c r="L549" s="26" t="b">
        <f t="shared" si="8"/>
        <v>0</v>
      </c>
      <c r="M549" s="100"/>
      <c r="N549" s="100"/>
      <c r="O549" s="100"/>
      <c r="P549" s="100"/>
    </row>
    <row r="550" spans="1:16">
      <c r="A550" s="25">
        <f>Visits!A$72</f>
        <v>0</v>
      </c>
      <c r="B550" s="11">
        <f>Visits!B$72</f>
        <v>0</v>
      </c>
      <c r="C550" s="17"/>
      <c r="D550" s="17"/>
      <c r="E550" s="17"/>
      <c r="F550" s="20" t="s">
        <v>62</v>
      </c>
      <c r="G550" s="57">
        <f>'Clinical findings and diagnosis'!T550</f>
        <v>0</v>
      </c>
      <c r="H550" s="57">
        <f>'Clinical findings and diagnosis'!X550</f>
        <v>0</v>
      </c>
      <c r="I550" s="100"/>
      <c r="J550" s="101"/>
      <c r="K550" s="100"/>
      <c r="L550" s="26" t="b">
        <f t="shared" si="8"/>
        <v>0</v>
      </c>
      <c r="M550" s="100"/>
      <c r="N550" s="100"/>
      <c r="O550" s="100"/>
      <c r="P550" s="100"/>
    </row>
    <row r="551" spans="1:16">
      <c r="A551" s="25">
        <f>Visits!A$72</f>
        <v>0</v>
      </c>
      <c r="B551" s="13"/>
      <c r="C551" s="15">
        <f>Visits!C$72</f>
        <v>0</v>
      </c>
      <c r="D551" s="14"/>
      <c r="E551" s="14"/>
      <c r="F551" s="20" t="s">
        <v>61</v>
      </c>
      <c r="G551" s="57">
        <f>'Clinical findings and diagnosis'!T551</f>
        <v>0</v>
      </c>
      <c r="H551" s="57">
        <f>'Clinical findings and diagnosis'!X551</f>
        <v>0</v>
      </c>
      <c r="I551" s="100"/>
      <c r="J551" s="101"/>
      <c r="K551" s="100"/>
      <c r="L551" s="26" t="b">
        <f t="shared" si="8"/>
        <v>0</v>
      </c>
      <c r="M551" s="100"/>
      <c r="N551" s="100"/>
      <c r="O551" s="100"/>
      <c r="P551" s="100"/>
    </row>
    <row r="552" spans="1:16">
      <c r="A552" s="25">
        <f>Visits!A$72</f>
        <v>0</v>
      </c>
      <c r="B552" s="13"/>
      <c r="C552" s="15">
        <f>Visits!C$72</f>
        <v>0</v>
      </c>
      <c r="D552" s="14"/>
      <c r="E552" s="14"/>
      <c r="F552" s="20" t="s">
        <v>62</v>
      </c>
      <c r="G552" s="57">
        <f>'Clinical findings and diagnosis'!T552</f>
        <v>0</v>
      </c>
      <c r="H552" s="57">
        <f>'Clinical findings and diagnosis'!X552</f>
        <v>0</v>
      </c>
      <c r="I552" s="100"/>
      <c r="J552" s="101"/>
      <c r="K552" s="100"/>
      <c r="L552" s="26" t="b">
        <f t="shared" si="8"/>
        <v>0</v>
      </c>
      <c r="M552" s="100"/>
      <c r="N552" s="100"/>
      <c r="O552" s="100"/>
      <c r="P552" s="100"/>
    </row>
    <row r="553" spans="1:16">
      <c r="A553" s="25">
        <f>Visits!A$72</f>
        <v>0</v>
      </c>
      <c r="B553" s="13"/>
      <c r="C553" s="14"/>
      <c r="D553" s="15">
        <f>Visits!D$72</f>
        <v>0</v>
      </c>
      <c r="E553" s="14"/>
      <c r="F553" s="20" t="s">
        <v>61</v>
      </c>
      <c r="G553" s="57">
        <f>'Clinical findings and diagnosis'!T553</f>
        <v>0</v>
      </c>
      <c r="H553" s="57">
        <f>'Clinical findings and diagnosis'!X553</f>
        <v>0</v>
      </c>
      <c r="I553" s="100"/>
      <c r="J553" s="101"/>
      <c r="K553" s="100"/>
      <c r="L553" s="26" t="b">
        <f t="shared" si="8"/>
        <v>0</v>
      </c>
      <c r="M553" s="100"/>
      <c r="N553" s="100"/>
      <c r="O553" s="100"/>
      <c r="P553" s="100"/>
    </row>
    <row r="554" spans="1:16">
      <c r="A554" s="25">
        <f>Visits!A$72</f>
        <v>0</v>
      </c>
      <c r="B554" s="13"/>
      <c r="C554" s="14"/>
      <c r="D554" s="15">
        <f>Visits!D$72</f>
        <v>0</v>
      </c>
      <c r="E554" s="14"/>
      <c r="F554" s="20" t="s">
        <v>62</v>
      </c>
      <c r="G554" s="57">
        <f>'Clinical findings and diagnosis'!T554</f>
        <v>0</v>
      </c>
      <c r="H554" s="57">
        <f>'Clinical findings and diagnosis'!X554</f>
        <v>0</v>
      </c>
      <c r="I554" s="100"/>
      <c r="J554" s="101"/>
      <c r="K554" s="100"/>
      <c r="L554" s="26" t="b">
        <f t="shared" si="8"/>
        <v>0</v>
      </c>
      <c r="M554" s="100"/>
      <c r="N554" s="100"/>
      <c r="O554" s="100"/>
      <c r="P554" s="100"/>
    </row>
    <row r="555" spans="1:16">
      <c r="A555" s="25">
        <f>Visits!A$72</f>
        <v>0</v>
      </c>
      <c r="B555" s="13"/>
      <c r="C555" s="14"/>
      <c r="D555" s="14"/>
      <c r="E555" s="15">
        <f>Visits!E$72</f>
        <v>0</v>
      </c>
      <c r="F555" s="20" t="s">
        <v>61</v>
      </c>
      <c r="G555" s="57">
        <f>'Clinical findings and diagnosis'!T555</f>
        <v>0</v>
      </c>
      <c r="H555" s="57">
        <f>'Clinical findings and diagnosis'!X555</f>
        <v>0</v>
      </c>
      <c r="I555" s="100"/>
      <c r="J555" s="101"/>
      <c r="K555" s="100"/>
      <c r="L555" s="26" t="b">
        <f t="shared" si="8"/>
        <v>0</v>
      </c>
      <c r="M555" s="100"/>
      <c r="N555" s="100"/>
      <c r="O555" s="100"/>
      <c r="P555" s="100"/>
    </row>
    <row r="556" spans="1:16" s="70" customFormat="1">
      <c r="A556" s="48">
        <f>Visits!A$72</f>
        <v>0</v>
      </c>
      <c r="B556" s="68"/>
      <c r="C556" s="69"/>
      <c r="D556" s="69"/>
      <c r="E556" s="49">
        <f>Visits!E$72</f>
        <v>0</v>
      </c>
      <c r="F556" s="76" t="s">
        <v>62</v>
      </c>
      <c r="G556" s="75">
        <f>'Clinical findings and diagnosis'!T556</f>
        <v>0</v>
      </c>
      <c r="H556" s="75">
        <f>'Clinical findings and diagnosis'!X556</f>
        <v>0</v>
      </c>
      <c r="I556" s="100"/>
      <c r="J556" s="101"/>
      <c r="K556" s="100"/>
      <c r="L556" s="77" t="b">
        <f t="shared" si="8"/>
        <v>0</v>
      </c>
      <c r="M556" s="100"/>
      <c r="N556" s="100"/>
      <c r="O556" s="100"/>
      <c r="P556" s="100"/>
    </row>
    <row r="557" spans="1:16">
      <c r="A557" s="32">
        <f>Visits!A$73</f>
        <v>0</v>
      </c>
      <c r="B557" s="11">
        <f>Visits!B$73</f>
        <v>0</v>
      </c>
      <c r="C557" s="14"/>
      <c r="D557" s="14"/>
      <c r="E557" s="14"/>
      <c r="F557" s="20" t="s">
        <v>61</v>
      </c>
      <c r="G557" s="57">
        <f>'Clinical findings and diagnosis'!T557</f>
        <v>0</v>
      </c>
      <c r="H557" s="57">
        <f>'Clinical findings and diagnosis'!X557</f>
        <v>0</v>
      </c>
      <c r="I557" s="100"/>
      <c r="J557" s="101"/>
      <c r="K557" s="100"/>
      <c r="L557" s="26" t="b">
        <f t="shared" si="8"/>
        <v>0</v>
      </c>
      <c r="M557" s="100"/>
      <c r="N557" s="100"/>
      <c r="O557" s="100"/>
      <c r="P557" s="100"/>
    </row>
    <row r="558" spans="1:16">
      <c r="A558" s="32">
        <f>Visits!A$73</f>
        <v>0</v>
      </c>
      <c r="B558" s="11">
        <f>Visits!B$73</f>
        <v>0</v>
      </c>
      <c r="C558" s="17"/>
      <c r="D558" s="17"/>
      <c r="E558" s="17"/>
      <c r="F558" s="20" t="s">
        <v>62</v>
      </c>
      <c r="G558" s="57">
        <f>'Clinical findings and diagnosis'!T558</f>
        <v>0</v>
      </c>
      <c r="H558" s="57">
        <f>'Clinical findings and diagnosis'!X558</f>
        <v>0</v>
      </c>
      <c r="I558" s="100"/>
      <c r="J558" s="101"/>
      <c r="K558" s="100"/>
      <c r="L558" s="26" t="b">
        <f t="shared" si="8"/>
        <v>0</v>
      </c>
      <c r="M558" s="100"/>
      <c r="N558" s="100"/>
      <c r="O558" s="100"/>
      <c r="P558" s="100"/>
    </row>
    <row r="559" spans="1:16">
      <c r="A559" s="32">
        <f>Visits!A$73</f>
        <v>0</v>
      </c>
      <c r="B559" s="13"/>
      <c r="C559" s="15">
        <f>Visits!C$73</f>
        <v>0</v>
      </c>
      <c r="D559" s="14"/>
      <c r="E559" s="14"/>
      <c r="F559" s="20" t="s">
        <v>61</v>
      </c>
      <c r="G559" s="57">
        <f>'Clinical findings and diagnosis'!T559</f>
        <v>0</v>
      </c>
      <c r="H559" s="57">
        <f>'Clinical findings and diagnosis'!X559</f>
        <v>0</v>
      </c>
      <c r="I559" s="100"/>
      <c r="J559" s="101"/>
      <c r="K559" s="100"/>
      <c r="L559" s="26" t="b">
        <f t="shared" si="8"/>
        <v>0</v>
      </c>
      <c r="M559" s="100"/>
      <c r="N559" s="100"/>
      <c r="O559" s="100"/>
      <c r="P559" s="100"/>
    </row>
    <row r="560" spans="1:16">
      <c r="A560" s="32">
        <f>Visits!A$73</f>
        <v>0</v>
      </c>
      <c r="B560" s="13"/>
      <c r="C560" s="15">
        <f>Visits!C$73</f>
        <v>0</v>
      </c>
      <c r="D560" s="14"/>
      <c r="E560" s="14"/>
      <c r="F560" s="20" t="s">
        <v>62</v>
      </c>
      <c r="G560" s="57">
        <f>'Clinical findings and diagnosis'!T560</f>
        <v>0</v>
      </c>
      <c r="H560" s="57">
        <f>'Clinical findings and diagnosis'!X560</f>
        <v>0</v>
      </c>
      <c r="I560" s="100"/>
      <c r="J560" s="101"/>
      <c r="K560" s="100"/>
      <c r="L560" s="26" t="b">
        <f t="shared" si="8"/>
        <v>0</v>
      </c>
      <c r="M560" s="100"/>
      <c r="N560" s="100"/>
      <c r="O560" s="100"/>
      <c r="P560" s="100"/>
    </row>
    <row r="561" spans="1:16">
      <c r="A561" s="32">
        <f>Visits!A$73</f>
        <v>0</v>
      </c>
      <c r="B561" s="13"/>
      <c r="C561" s="14"/>
      <c r="D561" s="15">
        <f>Visits!D$73</f>
        <v>0</v>
      </c>
      <c r="E561" s="14"/>
      <c r="F561" s="20" t="s">
        <v>61</v>
      </c>
      <c r="G561" s="57">
        <f>'Clinical findings and diagnosis'!T561</f>
        <v>0</v>
      </c>
      <c r="H561" s="57">
        <f>'Clinical findings and diagnosis'!X561</f>
        <v>0</v>
      </c>
      <c r="I561" s="100"/>
      <c r="J561" s="101"/>
      <c r="K561" s="100"/>
      <c r="L561" s="26" t="b">
        <f t="shared" si="8"/>
        <v>0</v>
      </c>
      <c r="M561" s="100"/>
      <c r="N561" s="100"/>
      <c r="O561" s="100"/>
      <c r="P561" s="100"/>
    </row>
    <row r="562" spans="1:16">
      <c r="A562" s="32">
        <f>Visits!A$73</f>
        <v>0</v>
      </c>
      <c r="B562" s="13"/>
      <c r="C562" s="14"/>
      <c r="D562" s="15">
        <f>Visits!D$73</f>
        <v>0</v>
      </c>
      <c r="E562" s="14"/>
      <c r="F562" s="20" t="s">
        <v>62</v>
      </c>
      <c r="G562" s="57">
        <f>'Clinical findings and diagnosis'!T562</f>
        <v>0</v>
      </c>
      <c r="H562" s="57">
        <f>'Clinical findings and diagnosis'!X562</f>
        <v>0</v>
      </c>
      <c r="I562" s="100"/>
      <c r="J562" s="101"/>
      <c r="K562" s="100"/>
      <c r="L562" s="26" t="b">
        <f t="shared" si="8"/>
        <v>0</v>
      </c>
      <c r="M562" s="100"/>
      <c r="N562" s="100"/>
      <c r="O562" s="100"/>
      <c r="P562" s="100"/>
    </row>
    <row r="563" spans="1:16">
      <c r="A563" s="32">
        <f>Visits!A$73</f>
        <v>0</v>
      </c>
      <c r="B563" s="13"/>
      <c r="C563" s="14"/>
      <c r="D563" s="14"/>
      <c r="E563" s="15">
        <f>Visits!E$73</f>
        <v>0</v>
      </c>
      <c r="F563" s="20" t="s">
        <v>61</v>
      </c>
      <c r="G563" s="57">
        <f>'Clinical findings and diagnosis'!T563</f>
        <v>0</v>
      </c>
      <c r="H563" s="57">
        <f>'Clinical findings and diagnosis'!X563</f>
        <v>0</v>
      </c>
      <c r="I563" s="100"/>
      <c r="J563" s="101"/>
      <c r="K563" s="100"/>
      <c r="L563" s="26" t="b">
        <f t="shared" si="8"/>
        <v>0</v>
      </c>
      <c r="M563" s="100"/>
      <c r="N563" s="100"/>
      <c r="O563" s="100"/>
      <c r="P563" s="100"/>
    </row>
    <row r="564" spans="1:16" s="70" customFormat="1">
      <c r="A564" s="78">
        <f>Visits!A$73</f>
        <v>0</v>
      </c>
      <c r="B564" s="68"/>
      <c r="C564" s="69"/>
      <c r="D564" s="69"/>
      <c r="E564" s="49">
        <f>Visits!E$73</f>
        <v>0</v>
      </c>
      <c r="F564" s="76" t="s">
        <v>62</v>
      </c>
      <c r="G564" s="75">
        <f>'Clinical findings and diagnosis'!T564</f>
        <v>0</v>
      </c>
      <c r="H564" s="75">
        <f>'Clinical findings and diagnosis'!X564</f>
        <v>0</v>
      </c>
      <c r="I564" s="100"/>
      <c r="J564" s="101"/>
      <c r="K564" s="100"/>
      <c r="L564" s="77" t="b">
        <f t="shared" si="8"/>
        <v>0</v>
      </c>
      <c r="M564" s="100"/>
      <c r="N564" s="100"/>
      <c r="O564" s="100"/>
      <c r="P564" s="100"/>
    </row>
    <row r="565" spans="1:16">
      <c r="A565" s="25">
        <f>Visits!A$74</f>
        <v>0</v>
      </c>
      <c r="B565" s="11">
        <f>Visits!B$74</f>
        <v>0</v>
      </c>
      <c r="C565" s="14"/>
      <c r="D565" s="14"/>
      <c r="E565" s="14"/>
      <c r="F565" s="20" t="s">
        <v>61</v>
      </c>
      <c r="G565" s="57">
        <f>'Clinical findings and diagnosis'!T565</f>
        <v>0</v>
      </c>
      <c r="H565" s="57">
        <f>'Clinical findings and diagnosis'!X565</f>
        <v>0</v>
      </c>
      <c r="I565" s="100"/>
      <c r="J565" s="101"/>
      <c r="K565" s="100"/>
      <c r="L565" s="26" t="b">
        <f t="shared" ref="L565:L628" si="9">IF(H565="Yes","Ophthalmology referral",IF(G565="Moderate NPDR","Review 3-6 months, or routine ophthalmology referral",IF(G565="Minimal NPDR","Review 6-12 months taking into account proximity of any MAs to the macula",IF(G565="No apparent DR","Review 2 yearly if no risk factors, or annually if one or more risk factors present",IF(G565="Mild NPDR","Review 3-6 months, or routine ophthalmology referral",IF(G565="Severe NPDR","Ophthalmology referral",IF(G565="PDR","Urgent ophthalmology referral, within 4 weeks")))))))</f>
        <v>0</v>
      </c>
      <c r="M565" s="100"/>
      <c r="N565" s="100"/>
      <c r="O565" s="100"/>
      <c r="P565" s="100"/>
    </row>
    <row r="566" spans="1:16">
      <c r="A566" s="25">
        <f>Visits!A$74</f>
        <v>0</v>
      </c>
      <c r="B566" s="11">
        <f>Visits!B$74</f>
        <v>0</v>
      </c>
      <c r="C566" s="17"/>
      <c r="D566" s="17"/>
      <c r="E566" s="17"/>
      <c r="F566" s="20" t="s">
        <v>62</v>
      </c>
      <c r="G566" s="57">
        <f>'Clinical findings and diagnosis'!T566</f>
        <v>0</v>
      </c>
      <c r="H566" s="57">
        <f>'Clinical findings and diagnosis'!X566</f>
        <v>0</v>
      </c>
      <c r="I566" s="100"/>
      <c r="J566" s="101"/>
      <c r="K566" s="100"/>
      <c r="L566" s="26" t="b">
        <f t="shared" si="9"/>
        <v>0</v>
      </c>
      <c r="M566" s="100"/>
      <c r="N566" s="100"/>
      <c r="O566" s="100"/>
      <c r="P566" s="100"/>
    </row>
    <row r="567" spans="1:16">
      <c r="A567" s="25">
        <f>Visits!A$74</f>
        <v>0</v>
      </c>
      <c r="B567" s="13"/>
      <c r="C567" s="15">
        <f>Visits!C$74</f>
        <v>0</v>
      </c>
      <c r="D567" s="14"/>
      <c r="E567" s="14"/>
      <c r="F567" s="20" t="s">
        <v>61</v>
      </c>
      <c r="G567" s="57">
        <f>'Clinical findings and diagnosis'!T567</f>
        <v>0</v>
      </c>
      <c r="H567" s="57">
        <f>'Clinical findings and diagnosis'!X567</f>
        <v>0</v>
      </c>
      <c r="I567" s="100"/>
      <c r="J567" s="101"/>
      <c r="K567" s="100"/>
      <c r="L567" s="26" t="b">
        <f t="shared" si="9"/>
        <v>0</v>
      </c>
      <c r="M567" s="100"/>
      <c r="N567" s="100"/>
      <c r="O567" s="100"/>
      <c r="P567" s="100"/>
    </row>
    <row r="568" spans="1:16">
      <c r="A568" s="25">
        <f>Visits!A$74</f>
        <v>0</v>
      </c>
      <c r="B568" s="13"/>
      <c r="C568" s="15">
        <f>Visits!C$74</f>
        <v>0</v>
      </c>
      <c r="D568" s="14"/>
      <c r="E568" s="14"/>
      <c r="F568" s="20" t="s">
        <v>62</v>
      </c>
      <c r="G568" s="57">
        <f>'Clinical findings and diagnosis'!T568</f>
        <v>0</v>
      </c>
      <c r="H568" s="57">
        <f>'Clinical findings and diagnosis'!X568</f>
        <v>0</v>
      </c>
      <c r="I568" s="100"/>
      <c r="J568" s="101"/>
      <c r="K568" s="100"/>
      <c r="L568" s="26" t="b">
        <f t="shared" si="9"/>
        <v>0</v>
      </c>
      <c r="M568" s="100"/>
      <c r="N568" s="100"/>
      <c r="O568" s="100"/>
      <c r="P568" s="100"/>
    </row>
    <row r="569" spans="1:16">
      <c r="A569" s="25">
        <f>Visits!A$74</f>
        <v>0</v>
      </c>
      <c r="B569" s="13"/>
      <c r="C569" s="14"/>
      <c r="D569" s="15">
        <f>Visits!D$74</f>
        <v>0</v>
      </c>
      <c r="E569" s="14"/>
      <c r="F569" s="20" t="s">
        <v>61</v>
      </c>
      <c r="G569" s="57">
        <f>'Clinical findings and diagnosis'!T569</f>
        <v>0</v>
      </c>
      <c r="H569" s="57">
        <f>'Clinical findings and diagnosis'!X569</f>
        <v>0</v>
      </c>
      <c r="I569" s="100"/>
      <c r="J569" s="101"/>
      <c r="K569" s="100"/>
      <c r="L569" s="26" t="b">
        <f t="shared" si="9"/>
        <v>0</v>
      </c>
      <c r="M569" s="100"/>
      <c r="N569" s="100"/>
      <c r="O569" s="100"/>
      <c r="P569" s="100"/>
    </row>
    <row r="570" spans="1:16">
      <c r="A570" s="25">
        <f>Visits!A$74</f>
        <v>0</v>
      </c>
      <c r="B570" s="13"/>
      <c r="C570" s="14"/>
      <c r="D570" s="15">
        <f>Visits!D$74</f>
        <v>0</v>
      </c>
      <c r="E570" s="14"/>
      <c r="F570" s="20" t="s">
        <v>62</v>
      </c>
      <c r="G570" s="57">
        <f>'Clinical findings and diagnosis'!T570</f>
        <v>0</v>
      </c>
      <c r="H570" s="57">
        <f>'Clinical findings and diagnosis'!X570</f>
        <v>0</v>
      </c>
      <c r="I570" s="100"/>
      <c r="J570" s="101"/>
      <c r="K570" s="100"/>
      <c r="L570" s="26" t="b">
        <f t="shared" si="9"/>
        <v>0</v>
      </c>
      <c r="M570" s="100"/>
      <c r="N570" s="100"/>
      <c r="O570" s="100"/>
      <c r="P570" s="100"/>
    </row>
    <row r="571" spans="1:16">
      <c r="A571" s="25">
        <f>Visits!A$74</f>
        <v>0</v>
      </c>
      <c r="B571" s="13"/>
      <c r="C571" s="14"/>
      <c r="D571" s="14"/>
      <c r="E571" s="15">
        <f>Visits!E$74</f>
        <v>0</v>
      </c>
      <c r="F571" s="20" t="s">
        <v>61</v>
      </c>
      <c r="G571" s="57">
        <f>'Clinical findings and diagnosis'!T571</f>
        <v>0</v>
      </c>
      <c r="H571" s="57">
        <f>'Clinical findings and diagnosis'!X571</f>
        <v>0</v>
      </c>
      <c r="I571" s="100"/>
      <c r="J571" s="101"/>
      <c r="K571" s="100"/>
      <c r="L571" s="26" t="b">
        <f t="shared" si="9"/>
        <v>0</v>
      </c>
      <c r="M571" s="100"/>
      <c r="N571" s="100"/>
      <c r="O571" s="100"/>
      <c r="P571" s="100"/>
    </row>
    <row r="572" spans="1:16" s="70" customFormat="1">
      <c r="A572" s="48">
        <f>Visits!A$74</f>
        <v>0</v>
      </c>
      <c r="B572" s="68"/>
      <c r="C572" s="69"/>
      <c r="D572" s="69"/>
      <c r="E572" s="49">
        <f>Visits!E$74</f>
        <v>0</v>
      </c>
      <c r="F572" s="76" t="s">
        <v>62</v>
      </c>
      <c r="G572" s="75">
        <f>'Clinical findings and diagnosis'!T572</f>
        <v>0</v>
      </c>
      <c r="H572" s="75">
        <f>'Clinical findings and diagnosis'!X572</f>
        <v>0</v>
      </c>
      <c r="I572" s="100"/>
      <c r="J572" s="101"/>
      <c r="K572" s="100"/>
      <c r="L572" s="77" t="b">
        <f t="shared" si="9"/>
        <v>0</v>
      </c>
      <c r="M572" s="100"/>
      <c r="N572" s="100"/>
      <c r="O572" s="100"/>
      <c r="P572" s="100"/>
    </row>
    <row r="573" spans="1:16">
      <c r="A573" s="32">
        <f>Visits!A$75</f>
        <v>0</v>
      </c>
      <c r="B573" s="11">
        <f>Visits!B$75</f>
        <v>0</v>
      </c>
      <c r="C573" s="14"/>
      <c r="D573" s="14"/>
      <c r="E573" s="14"/>
      <c r="F573" s="20" t="s">
        <v>61</v>
      </c>
      <c r="G573" s="57">
        <f>'Clinical findings and diagnosis'!T573</f>
        <v>0</v>
      </c>
      <c r="H573" s="57">
        <f>'Clinical findings and diagnosis'!X573</f>
        <v>0</v>
      </c>
      <c r="I573" s="100"/>
      <c r="J573" s="101"/>
      <c r="K573" s="100"/>
      <c r="L573" s="26" t="b">
        <f t="shared" si="9"/>
        <v>0</v>
      </c>
      <c r="M573" s="100"/>
      <c r="N573" s="100"/>
      <c r="O573" s="100"/>
      <c r="P573" s="100"/>
    </row>
    <row r="574" spans="1:16">
      <c r="A574" s="32">
        <f>Visits!A$75</f>
        <v>0</v>
      </c>
      <c r="B574" s="11">
        <f>Visits!B$75</f>
        <v>0</v>
      </c>
      <c r="C574" s="17"/>
      <c r="D574" s="17"/>
      <c r="E574" s="17"/>
      <c r="F574" s="20" t="s">
        <v>62</v>
      </c>
      <c r="G574" s="57">
        <f>'Clinical findings and diagnosis'!T574</f>
        <v>0</v>
      </c>
      <c r="H574" s="57">
        <f>'Clinical findings and diagnosis'!X574</f>
        <v>0</v>
      </c>
      <c r="I574" s="100"/>
      <c r="J574" s="101"/>
      <c r="K574" s="100"/>
      <c r="L574" s="26" t="b">
        <f t="shared" si="9"/>
        <v>0</v>
      </c>
      <c r="M574" s="100"/>
      <c r="N574" s="100"/>
      <c r="O574" s="100"/>
      <c r="P574" s="100"/>
    </row>
    <row r="575" spans="1:16">
      <c r="A575" s="32">
        <f>Visits!A$75</f>
        <v>0</v>
      </c>
      <c r="B575" s="13"/>
      <c r="C575" s="15">
        <f>Visits!C$75</f>
        <v>0</v>
      </c>
      <c r="D575" s="14"/>
      <c r="E575" s="14"/>
      <c r="F575" s="20" t="s">
        <v>61</v>
      </c>
      <c r="G575" s="57">
        <f>'Clinical findings and diagnosis'!T575</f>
        <v>0</v>
      </c>
      <c r="H575" s="57">
        <f>'Clinical findings and diagnosis'!X575</f>
        <v>0</v>
      </c>
      <c r="I575" s="100"/>
      <c r="J575" s="101"/>
      <c r="K575" s="100"/>
      <c r="L575" s="26" t="b">
        <f t="shared" si="9"/>
        <v>0</v>
      </c>
      <c r="M575" s="100"/>
      <c r="N575" s="100"/>
      <c r="O575" s="100"/>
      <c r="P575" s="100"/>
    </row>
    <row r="576" spans="1:16">
      <c r="A576" s="32">
        <f>Visits!A$75</f>
        <v>0</v>
      </c>
      <c r="B576" s="13"/>
      <c r="C576" s="15">
        <f>Visits!C$75</f>
        <v>0</v>
      </c>
      <c r="D576" s="14"/>
      <c r="E576" s="14"/>
      <c r="F576" s="20" t="s">
        <v>62</v>
      </c>
      <c r="G576" s="57">
        <f>'Clinical findings and diagnosis'!T576</f>
        <v>0</v>
      </c>
      <c r="H576" s="57">
        <f>'Clinical findings and diagnosis'!X576</f>
        <v>0</v>
      </c>
      <c r="I576" s="100"/>
      <c r="J576" s="101"/>
      <c r="K576" s="100"/>
      <c r="L576" s="26" t="b">
        <f t="shared" si="9"/>
        <v>0</v>
      </c>
      <c r="M576" s="100"/>
      <c r="N576" s="100"/>
      <c r="O576" s="100"/>
      <c r="P576" s="100"/>
    </row>
    <row r="577" spans="1:16">
      <c r="A577" s="32">
        <f>Visits!A$75</f>
        <v>0</v>
      </c>
      <c r="B577" s="13"/>
      <c r="C577" s="14"/>
      <c r="D577" s="15">
        <f>Visits!D$75</f>
        <v>0</v>
      </c>
      <c r="E577" s="14"/>
      <c r="F577" s="20" t="s">
        <v>61</v>
      </c>
      <c r="G577" s="57">
        <f>'Clinical findings and diagnosis'!T577</f>
        <v>0</v>
      </c>
      <c r="H577" s="57">
        <f>'Clinical findings and diagnosis'!X577</f>
        <v>0</v>
      </c>
      <c r="I577" s="100"/>
      <c r="J577" s="101"/>
      <c r="K577" s="100"/>
      <c r="L577" s="26" t="b">
        <f t="shared" si="9"/>
        <v>0</v>
      </c>
      <c r="M577" s="100"/>
      <c r="N577" s="100"/>
      <c r="O577" s="100"/>
      <c r="P577" s="100"/>
    </row>
    <row r="578" spans="1:16">
      <c r="A578" s="32">
        <f>Visits!A$75</f>
        <v>0</v>
      </c>
      <c r="B578" s="13"/>
      <c r="C578" s="14"/>
      <c r="D578" s="15">
        <f>Visits!D$75</f>
        <v>0</v>
      </c>
      <c r="E578" s="14"/>
      <c r="F578" s="20" t="s">
        <v>62</v>
      </c>
      <c r="G578" s="57">
        <f>'Clinical findings and diagnosis'!T578</f>
        <v>0</v>
      </c>
      <c r="H578" s="57">
        <f>'Clinical findings and diagnosis'!X578</f>
        <v>0</v>
      </c>
      <c r="I578" s="100"/>
      <c r="J578" s="101"/>
      <c r="K578" s="100"/>
      <c r="L578" s="26" t="b">
        <f t="shared" si="9"/>
        <v>0</v>
      </c>
      <c r="M578" s="100"/>
      <c r="N578" s="100"/>
      <c r="O578" s="100"/>
      <c r="P578" s="100"/>
    </row>
    <row r="579" spans="1:16">
      <c r="A579" s="32">
        <f>Visits!A$75</f>
        <v>0</v>
      </c>
      <c r="B579" s="13"/>
      <c r="C579" s="14"/>
      <c r="D579" s="14"/>
      <c r="E579" s="15">
        <f>Visits!E$75</f>
        <v>0</v>
      </c>
      <c r="F579" s="20" t="s">
        <v>61</v>
      </c>
      <c r="G579" s="57">
        <f>'Clinical findings and diagnosis'!T579</f>
        <v>0</v>
      </c>
      <c r="H579" s="57">
        <f>'Clinical findings and diagnosis'!X579</f>
        <v>0</v>
      </c>
      <c r="I579" s="100"/>
      <c r="J579" s="101"/>
      <c r="K579" s="100"/>
      <c r="L579" s="26" t="b">
        <f t="shared" si="9"/>
        <v>0</v>
      </c>
      <c r="M579" s="100"/>
      <c r="N579" s="100"/>
      <c r="O579" s="100"/>
      <c r="P579" s="100"/>
    </row>
    <row r="580" spans="1:16" s="70" customFormat="1">
      <c r="A580" s="78">
        <f>Visits!A$75</f>
        <v>0</v>
      </c>
      <c r="B580" s="68"/>
      <c r="C580" s="69"/>
      <c r="D580" s="69"/>
      <c r="E580" s="49">
        <f>Visits!E$75</f>
        <v>0</v>
      </c>
      <c r="F580" s="76" t="s">
        <v>62</v>
      </c>
      <c r="G580" s="75">
        <f>'Clinical findings and diagnosis'!T580</f>
        <v>0</v>
      </c>
      <c r="H580" s="75">
        <f>'Clinical findings and diagnosis'!X580</f>
        <v>0</v>
      </c>
      <c r="I580" s="100"/>
      <c r="J580" s="101"/>
      <c r="K580" s="100"/>
      <c r="L580" s="77" t="b">
        <f t="shared" si="9"/>
        <v>0</v>
      </c>
      <c r="M580" s="100"/>
      <c r="N580" s="100"/>
      <c r="O580" s="100"/>
      <c r="P580" s="100"/>
    </row>
    <row r="581" spans="1:16">
      <c r="A581" s="25">
        <f>Visits!A$76</f>
        <v>0</v>
      </c>
      <c r="B581" s="11">
        <f>Visits!B$76</f>
        <v>0</v>
      </c>
      <c r="C581" s="14"/>
      <c r="D581" s="14"/>
      <c r="E581" s="14"/>
      <c r="F581" s="20" t="s">
        <v>61</v>
      </c>
      <c r="G581" s="57">
        <f>'Clinical findings and diagnosis'!T581</f>
        <v>0</v>
      </c>
      <c r="H581" s="57">
        <f>'Clinical findings and diagnosis'!X581</f>
        <v>0</v>
      </c>
      <c r="I581" s="100"/>
      <c r="J581" s="101"/>
      <c r="K581" s="100"/>
      <c r="L581" s="26" t="b">
        <f t="shared" si="9"/>
        <v>0</v>
      </c>
      <c r="M581" s="100"/>
      <c r="N581" s="100"/>
      <c r="O581" s="100"/>
      <c r="P581" s="100"/>
    </row>
    <row r="582" spans="1:16">
      <c r="A582" s="25">
        <f>Visits!A$76</f>
        <v>0</v>
      </c>
      <c r="B582" s="11">
        <f>Visits!B$76</f>
        <v>0</v>
      </c>
      <c r="C582" s="17"/>
      <c r="D582" s="17"/>
      <c r="E582" s="17"/>
      <c r="F582" s="20" t="s">
        <v>62</v>
      </c>
      <c r="G582" s="57">
        <f>'Clinical findings and diagnosis'!T582</f>
        <v>0</v>
      </c>
      <c r="H582" s="57">
        <f>'Clinical findings and diagnosis'!X582</f>
        <v>0</v>
      </c>
      <c r="I582" s="100"/>
      <c r="J582" s="101"/>
      <c r="K582" s="100"/>
      <c r="L582" s="26" t="b">
        <f t="shared" si="9"/>
        <v>0</v>
      </c>
      <c r="M582" s="100"/>
      <c r="N582" s="100"/>
      <c r="O582" s="100"/>
      <c r="P582" s="100"/>
    </row>
    <row r="583" spans="1:16">
      <c r="A583" s="25">
        <f>Visits!A$76</f>
        <v>0</v>
      </c>
      <c r="B583" s="13"/>
      <c r="C583" s="15">
        <f>Visits!C$76</f>
        <v>0</v>
      </c>
      <c r="D583" s="14"/>
      <c r="E583" s="14"/>
      <c r="F583" s="20" t="s">
        <v>61</v>
      </c>
      <c r="G583" s="57">
        <f>'Clinical findings and diagnosis'!T583</f>
        <v>0</v>
      </c>
      <c r="H583" s="57">
        <f>'Clinical findings and diagnosis'!X583</f>
        <v>0</v>
      </c>
      <c r="I583" s="100"/>
      <c r="J583" s="101"/>
      <c r="K583" s="100"/>
      <c r="L583" s="26" t="b">
        <f t="shared" si="9"/>
        <v>0</v>
      </c>
      <c r="M583" s="100"/>
      <c r="N583" s="100"/>
      <c r="O583" s="100"/>
      <c r="P583" s="100"/>
    </row>
    <row r="584" spans="1:16">
      <c r="A584" s="25">
        <f>Visits!A$76</f>
        <v>0</v>
      </c>
      <c r="B584" s="13"/>
      <c r="C584" s="15">
        <f>Visits!C$76</f>
        <v>0</v>
      </c>
      <c r="D584" s="14"/>
      <c r="E584" s="14"/>
      <c r="F584" s="20" t="s">
        <v>62</v>
      </c>
      <c r="G584" s="57">
        <f>'Clinical findings and diagnosis'!T584</f>
        <v>0</v>
      </c>
      <c r="H584" s="57">
        <f>'Clinical findings and diagnosis'!X584</f>
        <v>0</v>
      </c>
      <c r="I584" s="100"/>
      <c r="J584" s="101"/>
      <c r="K584" s="100"/>
      <c r="L584" s="26" t="b">
        <f t="shared" si="9"/>
        <v>0</v>
      </c>
      <c r="M584" s="100"/>
      <c r="N584" s="100"/>
      <c r="O584" s="100"/>
      <c r="P584" s="100"/>
    </row>
    <row r="585" spans="1:16">
      <c r="A585" s="25">
        <f>Visits!A$76</f>
        <v>0</v>
      </c>
      <c r="B585" s="13"/>
      <c r="C585" s="14"/>
      <c r="D585" s="15">
        <f>Visits!D$76</f>
        <v>0</v>
      </c>
      <c r="E585" s="14"/>
      <c r="F585" s="20" t="s">
        <v>61</v>
      </c>
      <c r="G585" s="57">
        <f>'Clinical findings and diagnosis'!T585</f>
        <v>0</v>
      </c>
      <c r="H585" s="57">
        <f>'Clinical findings and diagnosis'!X585</f>
        <v>0</v>
      </c>
      <c r="I585" s="100"/>
      <c r="J585" s="101"/>
      <c r="K585" s="100"/>
      <c r="L585" s="26" t="b">
        <f t="shared" si="9"/>
        <v>0</v>
      </c>
      <c r="M585" s="100"/>
      <c r="N585" s="100"/>
      <c r="O585" s="100"/>
      <c r="P585" s="100"/>
    </row>
    <row r="586" spans="1:16">
      <c r="A586" s="25">
        <f>Visits!A$76</f>
        <v>0</v>
      </c>
      <c r="B586" s="13"/>
      <c r="C586" s="14"/>
      <c r="D586" s="15">
        <f>Visits!D$76</f>
        <v>0</v>
      </c>
      <c r="E586" s="14"/>
      <c r="F586" s="20" t="s">
        <v>62</v>
      </c>
      <c r="G586" s="57">
        <f>'Clinical findings and diagnosis'!T586</f>
        <v>0</v>
      </c>
      <c r="H586" s="57">
        <f>'Clinical findings and diagnosis'!X586</f>
        <v>0</v>
      </c>
      <c r="I586" s="100"/>
      <c r="J586" s="101"/>
      <c r="K586" s="100"/>
      <c r="L586" s="26" t="b">
        <f t="shared" si="9"/>
        <v>0</v>
      </c>
      <c r="M586" s="100"/>
      <c r="N586" s="100"/>
      <c r="O586" s="100"/>
      <c r="P586" s="100"/>
    </row>
    <row r="587" spans="1:16">
      <c r="A587" s="25">
        <f>Visits!A$76</f>
        <v>0</v>
      </c>
      <c r="B587" s="13"/>
      <c r="C587" s="14"/>
      <c r="D587" s="14"/>
      <c r="E587" s="15">
        <f>Visits!E$76</f>
        <v>0</v>
      </c>
      <c r="F587" s="20" t="s">
        <v>61</v>
      </c>
      <c r="G587" s="57">
        <f>'Clinical findings and diagnosis'!T587</f>
        <v>0</v>
      </c>
      <c r="H587" s="57">
        <f>'Clinical findings and diagnosis'!X587</f>
        <v>0</v>
      </c>
      <c r="I587" s="100"/>
      <c r="J587" s="101"/>
      <c r="K587" s="100"/>
      <c r="L587" s="26" t="b">
        <f t="shared" si="9"/>
        <v>0</v>
      </c>
      <c r="M587" s="100"/>
      <c r="N587" s="100"/>
      <c r="O587" s="100"/>
      <c r="P587" s="100"/>
    </row>
    <row r="588" spans="1:16" s="70" customFormat="1">
      <c r="A588" s="48">
        <f>Visits!A$76</f>
        <v>0</v>
      </c>
      <c r="B588" s="68"/>
      <c r="C588" s="69"/>
      <c r="D588" s="69"/>
      <c r="E588" s="49">
        <f>Visits!E$76</f>
        <v>0</v>
      </c>
      <c r="F588" s="76" t="s">
        <v>62</v>
      </c>
      <c r="G588" s="75">
        <f>'Clinical findings and diagnosis'!T588</f>
        <v>0</v>
      </c>
      <c r="H588" s="75">
        <f>'Clinical findings and diagnosis'!X588</f>
        <v>0</v>
      </c>
      <c r="I588" s="100"/>
      <c r="J588" s="101"/>
      <c r="K588" s="100"/>
      <c r="L588" s="77" t="b">
        <f t="shared" si="9"/>
        <v>0</v>
      </c>
      <c r="M588" s="100"/>
      <c r="N588" s="100"/>
      <c r="O588" s="100"/>
      <c r="P588" s="100"/>
    </row>
    <row r="589" spans="1:16">
      <c r="A589" s="32">
        <f>Visits!A$77</f>
        <v>0</v>
      </c>
      <c r="B589" s="11">
        <f>Visits!B$77</f>
        <v>0</v>
      </c>
      <c r="C589" s="14"/>
      <c r="D589" s="14"/>
      <c r="E589" s="14"/>
      <c r="F589" s="20" t="s">
        <v>61</v>
      </c>
      <c r="G589" s="57">
        <f>'Clinical findings and diagnosis'!T589</f>
        <v>0</v>
      </c>
      <c r="H589" s="57">
        <f>'Clinical findings and diagnosis'!X589</f>
        <v>0</v>
      </c>
      <c r="I589" s="100"/>
      <c r="J589" s="101"/>
      <c r="K589" s="100"/>
      <c r="L589" s="26" t="b">
        <f t="shared" si="9"/>
        <v>0</v>
      </c>
      <c r="M589" s="100"/>
      <c r="N589" s="100"/>
      <c r="O589" s="100"/>
      <c r="P589" s="100"/>
    </row>
    <row r="590" spans="1:16">
      <c r="A590" s="32">
        <f>Visits!A$77</f>
        <v>0</v>
      </c>
      <c r="B590" s="11">
        <f>Visits!B$77</f>
        <v>0</v>
      </c>
      <c r="C590" s="17"/>
      <c r="D590" s="17"/>
      <c r="E590" s="17"/>
      <c r="F590" s="20" t="s">
        <v>62</v>
      </c>
      <c r="G590" s="57">
        <f>'Clinical findings and diagnosis'!T590</f>
        <v>0</v>
      </c>
      <c r="H590" s="57">
        <f>'Clinical findings and diagnosis'!X590</f>
        <v>0</v>
      </c>
      <c r="I590" s="100"/>
      <c r="J590" s="101"/>
      <c r="K590" s="100"/>
      <c r="L590" s="26" t="b">
        <f t="shared" si="9"/>
        <v>0</v>
      </c>
      <c r="M590" s="100"/>
      <c r="N590" s="100"/>
      <c r="O590" s="100"/>
      <c r="P590" s="100"/>
    </row>
    <row r="591" spans="1:16">
      <c r="A591" s="32">
        <f>Visits!A$77</f>
        <v>0</v>
      </c>
      <c r="B591" s="13"/>
      <c r="C591" s="15">
        <f>Visits!C$77</f>
        <v>0</v>
      </c>
      <c r="D591" s="14"/>
      <c r="E591" s="14"/>
      <c r="F591" s="20" t="s">
        <v>61</v>
      </c>
      <c r="G591" s="57">
        <f>'Clinical findings and diagnosis'!T591</f>
        <v>0</v>
      </c>
      <c r="H591" s="57">
        <f>'Clinical findings and diagnosis'!X591</f>
        <v>0</v>
      </c>
      <c r="I591" s="100"/>
      <c r="J591" s="101"/>
      <c r="K591" s="100"/>
      <c r="L591" s="26" t="b">
        <f t="shared" si="9"/>
        <v>0</v>
      </c>
      <c r="M591" s="100"/>
      <c r="N591" s="100"/>
      <c r="O591" s="100"/>
      <c r="P591" s="100"/>
    </row>
    <row r="592" spans="1:16">
      <c r="A592" s="32">
        <f>Visits!A$77</f>
        <v>0</v>
      </c>
      <c r="B592" s="13"/>
      <c r="C592" s="15">
        <f>Visits!C$77</f>
        <v>0</v>
      </c>
      <c r="D592" s="14"/>
      <c r="E592" s="14"/>
      <c r="F592" s="20" t="s">
        <v>62</v>
      </c>
      <c r="G592" s="57">
        <f>'Clinical findings and diagnosis'!T592</f>
        <v>0</v>
      </c>
      <c r="H592" s="57">
        <f>'Clinical findings and diagnosis'!X592</f>
        <v>0</v>
      </c>
      <c r="I592" s="100"/>
      <c r="J592" s="101"/>
      <c r="K592" s="100"/>
      <c r="L592" s="26" t="b">
        <f t="shared" si="9"/>
        <v>0</v>
      </c>
      <c r="M592" s="100"/>
      <c r="N592" s="100"/>
      <c r="O592" s="100"/>
      <c r="P592" s="100"/>
    </row>
    <row r="593" spans="1:16">
      <c r="A593" s="32">
        <f>Visits!A$77</f>
        <v>0</v>
      </c>
      <c r="B593" s="13"/>
      <c r="C593" s="14"/>
      <c r="D593" s="15">
        <f>Visits!D$77</f>
        <v>0</v>
      </c>
      <c r="E593" s="14"/>
      <c r="F593" s="20" t="s">
        <v>61</v>
      </c>
      <c r="G593" s="57">
        <f>'Clinical findings and diagnosis'!T593</f>
        <v>0</v>
      </c>
      <c r="H593" s="57">
        <f>'Clinical findings and diagnosis'!X593</f>
        <v>0</v>
      </c>
      <c r="I593" s="100"/>
      <c r="J593" s="101"/>
      <c r="K593" s="100"/>
      <c r="L593" s="26" t="b">
        <f t="shared" si="9"/>
        <v>0</v>
      </c>
      <c r="M593" s="100"/>
      <c r="N593" s="100"/>
      <c r="O593" s="100"/>
      <c r="P593" s="100"/>
    </row>
    <row r="594" spans="1:16">
      <c r="A594" s="32">
        <f>Visits!A$77</f>
        <v>0</v>
      </c>
      <c r="B594" s="13"/>
      <c r="C594" s="14"/>
      <c r="D594" s="15">
        <f>Visits!D$77</f>
        <v>0</v>
      </c>
      <c r="E594" s="14"/>
      <c r="F594" s="20" t="s">
        <v>62</v>
      </c>
      <c r="G594" s="57">
        <f>'Clinical findings and diagnosis'!T594</f>
        <v>0</v>
      </c>
      <c r="H594" s="57">
        <f>'Clinical findings and diagnosis'!X594</f>
        <v>0</v>
      </c>
      <c r="I594" s="100"/>
      <c r="J594" s="101"/>
      <c r="K594" s="100"/>
      <c r="L594" s="26" t="b">
        <f t="shared" si="9"/>
        <v>0</v>
      </c>
      <c r="M594" s="100"/>
      <c r="N594" s="100"/>
      <c r="O594" s="100"/>
      <c r="P594" s="100"/>
    </row>
    <row r="595" spans="1:16">
      <c r="A595" s="32">
        <f>Visits!A$77</f>
        <v>0</v>
      </c>
      <c r="B595" s="13"/>
      <c r="C595" s="14"/>
      <c r="D595" s="14"/>
      <c r="E595" s="15">
        <f>Visits!E$77</f>
        <v>0</v>
      </c>
      <c r="F595" s="20" t="s">
        <v>61</v>
      </c>
      <c r="G595" s="57">
        <f>'Clinical findings and diagnosis'!T595</f>
        <v>0</v>
      </c>
      <c r="H595" s="57">
        <f>'Clinical findings and diagnosis'!X595</f>
        <v>0</v>
      </c>
      <c r="I595" s="100"/>
      <c r="J595" s="101"/>
      <c r="K595" s="100"/>
      <c r="L595" s="26" t="b">
        <f t="shared" si="9"/>
        <v>0</v>
      </c>
      <c r="M595" s="100"/>
      <c r="N595" s="100"/>
      <c r="O595" s="100"/>
      <c r="P595" s="100"/>
    </row>
    <row r="596" spans="1:16" s="70" customFormat="1">
      <c r="A596" s="78">
        <f>Visits!A$77</f>
        <v>0</v>
      </c>
      <c r="B596" s="68"/>
      <c r="C596" s="69"/>
      <c r="D596" s="69"/>
      <c r="E596" s="49">
        <f>Visits!E$77</f>
        <v>0</v>
      </c>
      <c r="F596" s="76" t="s">
        <v>62</v>
      </c>
      <c r="G596" s="75">
        <f>'Clinical findings and diagnosis'!T596</f>
        <v>0</v>
      </c>
      <c r="H596" s="75">
        <f>'Clinical findings and diagnosis'!X596</f>
        <v>0</v>
      </c>
      <c r="I596" s="100"/>
      <c r="J596" s="101"/>
      <c r="K596" s="100"/>
      <c r="L596" s="77" t="b">
        <f t="shared" si="9"/>
        <v>0</v>
      </c>
      <c r="M596" s="100"/>
      <c r="N596" s="100"/>
      <c r="O596" s="100"/>
      <c r="P596" s="100"/>
    </row>
    <row r="597" spans="1:16">
      <c r="A597" s="25">
        <f>Visits!A$78</f>
        <v>0</v>
      </c>
      <c r="B597" s="11">
        <f>Visits!B$78</f>
        <v>0</v>
      </c>
      <c r="C597" s="14"/>
      <c r="D597" s="14"/>
      <c r="E597" s="14"/>
      <c r="F597" s="20" t="s">
        <v>61</v>
      </c>
      <c r="G597" s="57">
        <f>'Clinical findings and diagnosis'!T597</f>
        <v>0</v>
      </c>
      <c r="H597" s="57">
        <f>'Clinical findings and diagnosis'!X597</f>
        <v>0</v>
      </c>
      <c r="I597" s="100"/>
      <c r="J597" s="101"/>
      <c r="K597" s="100"/>
      <c r="L597" s="26" t="b">
        <f t="shared" si="9"/>
        <v>0</v>
      </c>
      <c r="M597" s="100"/>
      <c r="N597" s="100"/>
      <c r="O597" s="100"/>
      <c r="P597" s="100"/>
    </row>
    <row r="598" spans="1:16">
      <c r="A598" s="25">
        <f>Visits!A$78</f>
        <v>0</v>
      </c>
      <c r="B598" s="11">
        <f>Visits!B$78</f>
        <v>0</v>
      </c>
      <c r="C598" s="17"/>
      <c r="D598" s="17"/>
      <c r="E598" s="17"/>
      <c r="F598" s="20" t="s">
        <v>62</v>
      </c>
      <c r="G598" s="57">
        <f>'Clinical findings and diagnosis'!T598</f>
        <v>0</v>
      </c>
      <c r="H598" s="57">
        <f>'Clinical findings and diagnosis'!X598</f>
        <v>0</v>
      </c>
      <c r="I598" s="100"/>
      <c r="J598" s="101"/>
      <c r="K598" s="100"/>
      <c r="L598" s="26" t="b">
        <f t="shared" si="9"/>
        <v>0</v>
      </c>
      <c r="M598" s="100"/>
      <c r="N598" s="100"/>
      <c r="O598" s="100"/>
      <c r="P598" s="100"/>
    </row>
    <row r="599" spans="1:16">
      <c r="A599" s="25">
        <f>Visits!A$78</f>
        <v>0</v>
      </c>
      <c r="B599" s="13"/>
      <c r="C599" s="15">
        <f>Visits!C$78</f>
        <v>0</v>
      </c>
      <c r="D599" s="14"/>
      <c r="E599" s="14"/>
      <c r="F599" s="20" t="s">
        <v>61</v>
      </c>
      <c r="G599" s="57">
        <f>'Clinical findings and diagnosis'!T599</f>
        <v>0</v>
      </c>
      <c r="H599" s="57">
        <f>'Clinical findings and diagnosis'!X599</f>
        <v>0</v>
      </c>
      <c r="I599" s="100"/>
      <c r="J599" s="101"/>
      <c r="K599" s="100"/>
      <c r="L599" s="26" t="b">
        <f t="shared" si="9"/>
        <v>0</v>
      </c>
      <c r="M599" s="100"/>
      <c r="N599" s="100"/>
      <c r="O599" s="100"/>
      <c r="P599" s="100"/>
    </row>
    <row r="600" spans="1:16">
      <c r="A600" s="25">
        <f>Visits!A$78</f>
        <v>0</v>
      </c>
      <c r="B600" s="13"/>
      <c r="C600" s="15">
        <f>Visits!C$78</f>
        <v>0</v>
      </c>
      <c r="D600" s="14"/>
      <c r="E600" s="14"/>
      <c r="F600" s="20" t="s">
        <v>62</v>
      </c>
      <c r="G600" s="57">
        <f>'Clinical findings and diagnosis'!T600</f>
        <v>0</v>
      </c>
      <c r="H600" s="57">
        <f>'Clinical findings and diagnosis'!X600</f>
        <v>0</v>
      </c>
      <c r="I600" s="100"/>
      <c r="J600" s="101"/>
      <c r="K600" s="100"/>
      <c r="L600" s="26" t="b">
        <f t="shared" si="9"/>
        <v>0</v>
      </c>
      <c r="M600" s="100"/>
      <c r="N600" s="100"/>
      <c r="O600" s="100"/>
      <c r="P600" s="100"/>
    </row>
    <row r="601" spans="1:16">
      <c r="A601" s="25">
        <f>Visits!A$78</f>
        <v>0</v>
      </c>
      <c r="B601" s="13"/>
      <c r="C601" s="14"/>
      <c r="D601" s="15">
        <f>Visits!D$78</f>
        <v>0</v>
      </c>
      <c r="E601" s="14"/>
      <c r="F601" s="20" t="s">
        <v>61</v>
      </c>
      <c r="G601" s="57">
        <f>'Clinical findings and diagnosis'!T601</f>
        <v>0</v>
      </c>
      <c r="H601" s="57">
        <f>'Clinical findings and diagnosis'!X601</f>
        <v>0</v>
      </c>
      <c r="I601" s="100"/>
      <c r="J601" s="101"/>
      <c r="K601" s="100"/>
      <c r="L601" s="26" t="b">
        <f t="shared" si="9"/>
        <v>0</v>
      </c>
      <c r="M601" s="100"/>
      <c r="N601" s="100"/>
      <c r="O601" s="100"/>
      <c r="P601" s="100"/>
    </row>
    <row r="602" spans="1:16">
      <c r="A602" s="25">
        <f>Visits!A$78</f>
        <v>0</v>
      </c>
      <c r="B602" s="13"/>
      <c r="C602" s="14"/>
      <c r="D602" s="15">
        <f>Visits!D$78</f>
        <v>0</v>
      </c>
      <c r="E602" s="14"/>
      <c r="F602" s="20" t="s">
        <v>62</v>
      </c>
      <c r="G602" s="57">
        <f>'Clinical findings and diagnosis'!T602</f>
        <v>0</v>
      </c>
      <c r="H602" s="57">
        <f>'Clinical findings and diagnosis'!X602</f>
        <v>0</v>
      </c>
      <c r="I602" s="100"/>
      <c r="J602" s="101"/>
      <c r="K602" s="100"/>
      <c r="L602" s="26" t="b">
        <f t="shared" si="9"/>
        <v>0</v>
      </c>
      <c r="M602" s="100"/>
      <c r="N602" s="100"/>
      <c r="O602" s="100"/>
      <c r="P602" s="100"/>
    </row>
    <row r="603" spans="1:16">
      <c r="A603" s="25">
        <f>Visits!A$78</f>
        <v>0</v>
      </c>
      <c r="B603" s="13"/>
      <c r="C603" s="14"/>
      <c r="D603" s="14"/>
      <c r="E603" s="15">
        <f>Visits!E$78</f>
        <v>0</v>
      </c>
      <c r="F603" s="20" t="s">
        <v>61</v>
      </c>
      <c r="G603" s="57">
        <f>'Clinical findings and diagnosis'!T603</f>
        <v>0</v>
      </c>
      <c r="H603" s="57">
        <f>'Clinical findings and diagnosis'!X603</f>
        <v>0</v>
      </c>
      <c r="I603" s="100"/>
      <c r="J603" s="101"/>
      <c r="K603" s="100"/>
      <c r="L603" s="26" t="b">
        <f t="shared" si="9"/>
        <v>0</v>
      </c>
      <c r="M603" s="100"/>
      <c r="N603" s="100"/>
      <c r="O603" s="100"/>
      <c r="P603" s="100"/>
    </row>
    <row r="604" spans="1:16" s="70" customFormat="1">
      <c r="A604" s="48">
        <f>Visits!A$78</f>
        <v>0</v>
      </c>
      <c r="B604" s="68"/>
      <c r="C604" s="69"/>
      <c r="D604" s="69"/>
      <c r="E604" s="49">
        <f>Visits!E$78</f>
        <v>0</v>
      </c>
      <c r="F604" s="76" t="s">
        <v>62</v>
      </c>
      <c r="G604" s="75">
        <f>'Clinical findings and diagnosis'!T604</f>
        <v>0</v>
      </c>
      <c r="H604" s="75">
        <f>'Clinical findings and diagnosis'!X604</f>
        <v>0</v>
      </c>
      <c r="I604" s="100"/>
      <c r="J604" s="101"/>
      <c r="K604" s="100"/>
      <c r="L604" s="77" t="b">
        <f t="shared" si="9"/>
        <v>0</v>
      </c>
      <c r="M604" s="100"/>
      <c r="N604" s="100"/>
      <c r="O604" s="100"/>
      <c r="P604" s="100"/>
    </row>
    <row r="605" spans="1:16">
      <c r="A605" s="32">
        <f>Visits!A$79</f>
        <v>0</v>
      </c>
      <c r="B605" s="11">
        <f>Visits!B$79</f>
        <v>0</v>
      </c>
      <c r="C605" s="14"/>
      <c r="D605" s="14"/>
      <c r="E605" s="14"/>
      <c r="F605" s="20" t="s">
        <v>61</v>
      </c>
      <c r="G605" s="57">
        <f>'Clinical findings and diagnosis'!T605</f>
        <v>0</v>
      </c>
      <c r="H605" s="57">
        <f>'Clinical findings and diagnosis'!X605</f>
        <v>0</v>
      </c>
      <c r="I605" s="100"/>
      <c r="J605" s="101"/>
      <c r="K605" s="100"/>
      <c r="L605" s="26" t="b">
        <f t="shared" si="9"/>
        <v>0</v>
      </c>
      <c r="M605" s="100"/>
      <c r="N605" s="100"/>
      <c r="O605" s="100"/>
      <c r="P605" s="100"/>
    </row>
    <row r="606" spans="1:16">
      <c r="A606" s="32">
        <f>Visits!A$79</f>
        <v>0</v>
      </c>
      <c r="B606" s="11">
        <f>Visits!B$79</f>
        <v>0</v>
      </c>
      <c r="C606" s="17"/>
      <c r="D606" s="17"/>
      <c r="E606" s="17"/>
      <c r="F606" s="20" t="s">
        <v>62</v>
      </c>
      <c r="G606" s="57">
        <f>'Clinical findings and diagnosis'!T606</f>
        <v>0</v>
      </c>
      <c r="H606" s="57">
        <f>'Clinical findings and diagnosis'!X606</f>
        <v>0</v>
      </c>
      <c r="I606" s="100"/>
      <c r="J606" s="101"/>
      <c r="K606" s="100"/>
      <c r="L606" s="26" t="b">
        <f t="shared" si="9"/>
        <v>0</v>
      </c>
      <c r="M606" s="100"/>
      <c r="N606" s="100"/>
      <c r="O606" s="100"/>
      <c r="P606" s="100"/>
    </row>
    <row r="607" spans="1:16">
      <c r="A607" s="32">
        <f>Visits!A$79</f>
        <v>0</v>
      </c>
      <c r="B607" s="13"/>
      <c r="C607" s="15">
        <f>Visits!C$79</f>
        <v>0</v>
      </c>
      <c r="D607" s="14"/>
      <c r="E607" s="14"/>
      <c r="F607" s="20" t="s">
        <v>61</v>
      </c>
      <c r="G607" s="57">
        <f>'Clinical findings and diagnosis'!T607</f>
        <v>0</v>
      </c>
      <c r="H607" s="57">
        <f>'Clinical findings and diagnosis'!X607</f>
        <v>0</v>
      </c>
      <c r="I607" s="100"/>
      <c r="J607" s="101"/>
      <c r="K607" s="100"/>
      <c r="L607" s="26" t="b">
        <f t="shared" si="9"/>
        <v>0</v>
      </c>
      <c r="M607" s="100"/>
      <c r="N607" s="100"/>
      <c r="O607" s="100"/>
      <c r="P607" s="100"/>
    </row>
    <row r="608" spans="1:16">
      <c r="A608" s="32">
        <f>Visits!A$79</f>
        <v>0</v>
      </c>
      <c r="B608" s="13"/>
      <c r="C608" s="15">
        <f>Visits!C$79</f>
        <v>0</v>
      </c>
      <c r="D608" s="14"/>
      <c r="E608" s="14"/>
      <c r="F608" s="20" t="s">
        <v>62</v>
      </c>
      <c r="G608" s="57">
        <f>'Clinical findings and diagnosis'!T608</f>
        <v>0</v>
      </c>
      <c r="H608" s="57">
        <f>'Clinical findings and diagnosis'!X608</f>
        <v>0</v>
      </c>
      <c r="I608" s="100"/>
      <c r="J608" s="101"/>
      <c r="K608" s="100"/>
      <c r="L608" s="26" t="b">
        <f t="shared" si="9"/>
        <v>0</v>
      </c>
      <c r="M608" s="100"/>
      <c r="N608" s="100"/>
      <c r="O608" s="100"/>
      <c r="P608" s="100"/>
    </row>
    <row r="609" spans="1:16">
      <c r="A609" s="32">
        <f>Visits!A$79</f>
        <v>0</v>
      </c>
      <c r="B609" s="13"/>
      <c r="C609" s="14"/>
      <c r="D609" s="15">
        <f>Visits!D$79</f>
        <v>0</v>
      </c>
      <c r="E609" s="14"/>
      <c r="F609" s="20" t="s">
        <v>61</v>
      </c>
      <c r="G609" s="57">
        <f>'Clinical findings and diagnosis'!T609</f>
        <v>0</v>
      </c>
      <c r="H609" s="57">
        <f>'Clinical findings and diagnosis'!X609</f>
        <v>0</v>
      </c>
      <c r="I609" s="100"/>
      <c r="J609" s="101"/>
      <c r="K609" s="100"/>
      <c r="L609" s="26" t="b">
        <f t="shared" si="9"/>
        <v>0</v>
      </c>
      <c r="M609" s="100"/>
      <c r="N609" s="100"/>
      <c r="O609" s="100"/>
      <c r="P609" s="100"/>
    </row>
    <row r="610" spans="1:16">
      <c r="A610" s="32">
        <f>Visits!A$79</f>
        <v>0</v>
      </c>
      <c r="B610" s="13"/>
      <c r="C610" s="14"/>
      <c r="D610" s="15">
        <f>Visits!D$79</f>
        <v>0</v>
      </c>
      <c r="E610" s="14"/>
      <c r="F610" s="20" t="s">
        <v>62</v>
      </c>
      <c r="G610" s="57">
        <f>'Clinical findings and diagnosis'!T610</f>
        <v>0</v>
      </c>
      <c r="H610" s="57">
        <f>'Clinical findings and diagnosis'!X610</f>
        <v>0</v>
      </c>
      <c r="I610" s="100"/>
      <c r="J610" s="101"/>
      <c r="K610" s="100"/>
      <c r="L610" s="26" t="b">
        <f t="shared" si="9"/>
        <v>0</v>
      </c>
      <c r="M610" s="100"/>
      <c r="N610" s="100"/>
      <c r="O610" s="100"/>
      <c r="P610" s="100"/>
    </row>
    <row r="611" spans="1:16">
      <c r="A611" s="32">
        <f>Visits!A$79</f>
        <v>0</v>
      </c>
      <c r="B611" s="13"/>
      <c r="C611" s="14"/>
      <c r="D611" s="14"/>
      <c r="E611" s="15">
        <f>Visits!E$79</f>
        <v>0</v>
      </c>
      <c r="F611" s="20" t="s">
        <v>61</v>
      </c>
      <c r="G611" s="57">
        <f>'Clinical findings and diagnosis'!T611</f>
        <v>0</v>
      </c>
      <c r="H611" s="57">
        <f>'Clinical findings and diagnosis'!X611</f>
        <v>0</v>
      </c>
      <c r="I611" s="100"/>
      <c r="J611" s="101"/>
      <c r="K611" s="100"/>
      <c r="L611" s="26" t="b">
        <f t="shared" si="9"/>
        <v>0</v>
      </c>
      <c r="M611" s="100"/>
      <c r="N611" s="100"/>
      <c r="O611" s="100"/>
      <c r="P611" s="100"/>
    </row>
    <row r="612" spans="1:16" s="70" customFormat="1">
      <c r="A612" s="78">
        <f>Visits!A$79</f>
        <v>0</v>
      </c>
      <c r="B612" s="68"/>
      <c r="C612" s="69"/>
      <c r="D612" s="69"/>
      <c r="E612" s="49">
        <f>Visits!E$79</f>
        <v>0</v>
      </c>
      <c r="F612" s="76" t="s">
        <v>62</v>
      </c>
      <c r="G612" s="75">
        <f>'Clinical findings and diagnosis'!T612</f>
        <v>0</v>
      </c>
      <c r="H612" s="75">
        <f>'Clinical findings and diagnosis'!X612</f>
        <v>0</v>
      </c>
      <c r="I612" s="100"/>
      <c r="J612" s="101"/>
      <c r="K612" s="100"/>
      <c r="L612" s="77" t="b">
        <f t="shared" si="9"/>
        <v>0</v>
      </c>
      <c r="M612" s="100"/>
      <c r="N612" s="100"/>
      <c r="O612" s="100"/>
      <c r="P612" s="100"/>
    </row>
    <row r="613" spans="1:16">
      <c r="A613" s="25">
        <f>Visits!A$80</f>
        <v>0</v>
      </c>
      <c r="B613" s="11">
        <f>Visits!B$80</f>
        <v>0</v>
      </c>
      <c r="C613" s="14"/>
      <c r="D613" s="14"/>
      <c r="E613" s="14"/>
      <c r="F613" s="20" t="s">
        <v>61</v>
      </c>
      <c r="G613" s="57">
        <f>'Clinical findings and diagnosis'!T613</f>
        <v>0</v>
      </c>
      <c r="H613" s="57">
        <f>'Clinical findings and diagnosis'!X613</f>
        <v>0</v>
      </c>
      <c r="I613" s="100"/>
      <c r="J613" s="101"/>
      <c r="K613" s="100"/>
      <c r="L613" s="26" t="b">
        <f t="shared" si="9"/>
        <v>0</v>
      </c>
      <c r="M613" s="100"/>
      <c r="N613" s="100"/>
      <c r="O613" s="100"/>
      <c r="P613" s="100"/>
    </row>
    <row r="614" spans="1:16">
      <c r="A614" s="25">
        <f>Visits!A$80</f>
        <v>0</v>
      </c>
      <c r="B614" s="11">
        <f>Visits!B$80</f>
        <v>0</v>
      </c>
      <c r="C614" s="17"/>
      <c r="D614" s="17"/>
      <c r="E614" s="17"/>
      <c r="F614" s="20" t="s">
        <v>62</v>
      </c>
      <c r="G614" s="57">
        <f>'Clinical findings and diagnosis'!T614</f>
        <v>0</v>
      </c>
      <c r="H614" s="57">
        <f>'Clinical findings and diagnosis'!X614</f>
        <v>0</v>
      </c>
      <c r="I614" s="100"/>
      <c r="J614" s="101"/>
      <c r="K614" s="100"/>
      <c r="L614" s="26" t="b">
        <f t="shared" si="9"/>
        <v>0</v>
      </c>
      <c r="M614" s="100"/>
      <c r="N614" s="100"/>
      <c r="O614" s="100"/>
      <c r="P614" s="100"/>
    </row>
    <row r="615" spans="1:16">
      <c r="A615" s="25">
        <f>Visits!A$80</f>
        <v>0</v>
      </c>
      <c r="B615" s="13"/>
      <c r="C615" s="15">
        <f>Visits!C$80</f>
        <v>0</v>
      </c>
      <c r="D615" s="14"/>
      <c r="E615" s="14"/>
      <c r="F615" s="20" t="s">
        <v>61</v>
      </c>
      <c r="G615" s="57">
        <f>'Clinical findings and diagnosis'!T615</f>
        <v>0</v>
      </c>
      <c r="H615" s="57">
        <f>'Clinical findings and diagnosis'!X615</f>
        <v>0</v>
      </c>
      <c r="I615" s="100"/>
      <c r="J615" s="101"/>
      <c r="K615" s="100"/>
      <c r="L615" s="26" t="b">
        <f t="shared" si="9"/>
        <v>0</v>
      </c>
      <c r="M615" s="100"/>
      <c r="N615" s="100"/>
      <c r="O615" s="100"/>
      <c r="P615" s="100"/>
    </row>
    <row r="616" spans="1:16">
      <c r="A616" s="25">
        <f>Visits!A$80</f>
        <v>0</v>
      </c>
      <c r="B616" s="13"/>
      <c r="C616" s="15">
        <f>Visits!C$80</f>
        <v>0</v>
      </c>
      <c r="D616" s="14"/>
      <c r="E616" s="14"/>
      <c r="F616" s="20" t="s">
        <v>62</v>
      </c>
      <c r="G616" s="57">
        <f>'Clinical findings and diagnosis'!T616</f>
        <v>0</v>
      </c>
      <c r="H616" s="57">
        <f>'Clinical findings and diagnosis'!X616</f>
        <v>0</v>
      </c>
      <c r="I616" s="100"/>
      <c r="J616" s="101"/>
      <c r="K616" s="100"/>
      <c r="L616" s="26" t="b">
        <f t="shared" si="9"/>
        <v>0</v>
      </c>
      <c r="M616" s="100"/>
      <c r="N616" s="100"/>
      <c r="O616" s="100"/>
      <c r="P616" s="100"/>
    </row>
    <row r="617" spans="1:16">
      <c r="A617" s="25">
        <f>Visits!A$80</f>
        <v>0</v>
      </c>
      <c r="B617" s="13"/>
      <c r="C617" s="14"/>
      <c r="D617" s="15">
        <f>Visits!D$80</f>
        <v>0</v>
      </c>
      <c r="E617" s="14"/>
      <c r="F617" s="20" t="s">
        <v>61</v>
      </c>
      <c r="G617" s="57">
        <f>'Clinical findings and diagnosis'!T617</f>
        <v>0</v>
      </c>
      <c r="H617" s="57">
        <f>'Clinical findings and diagnosis'!X617</f>
        <v>0</v>
      </c>
      <c r="I617" s="100"/>
      <c r="J617" s="101"/>
      <c r="K617" s="100"/>
      <c r="L617" s="26" t="b">
        <f t="shared" si="9"/>
        <v>0</v>
      </c>
      <c r="M617" s="100"/>
      <c r="N617" s="100"/>
      <c r="O617" s="100"/>
      <c r="P617" s="100"/>
    </row>
    <row r="618" spans="1:16">
      <c r="A618" s="25">
        <f>Visits!A$80</f>
        <v>0</v>
      </c>
      <c r="B618" s="13"/>
      <c r="C618" s="14"/>
      <c r="D618" s="15">
        <f>Visits!D$80</f>
        <v>0</v>
      </c>
      <c r="E618" s="14"/>
      <c r="F618" s="20" t="s">
        <v>62</v>
      </c>
      <c r="G618" s="57">
        <f>'Clinical findings and diagnosis'!T618</f>
        <v>0</v>
      </c>
      <c r="H618" s="57">
        <f>'Clinical findings and diagnosis'!X618</f>
        <v>0</v>
      </c>
      <c r="I618" s="100"/>
      <c r="J618" s="101"/>
      <c r="K618" s="100"/>
      <c r="L618" s="26" t="b">
        <f t="shared" si="9"/>
        <v>0</v>
      </c>
      <c r="M618" s="100"/>
      <c r="N618" s="100"/>
      <c r="O618" s="100"/>
      <c r="P618" s="100"/>
    </row>
    <row r="619" spans="1:16">
      <c r="A619" s="25">
        <f>Visits!A$80</f>
        <v>0</v>
      </c>
      <c r="B619" s="13"/>
      <c r="C619" s="14"/>
      <c r="D619" s="14"/>
      <c r="E619" s="15">
        <f>Visits!E$80</f>
        <v>0</v>
      </c>
      <c r="F619" s="20" t="s">
        <v>61</v>
      </c>
      <c r="G619" s="57">
        <f>'Clinical findings and diagnosis'!T619</f>
        <v>0</v>
      </c>
      <c r="H619" s="57">
        <f>'Clinical findings and diagnosis'!X619</f>
        <v>0</v>
      </c>
      <c r="I619" s="100"/>
      <c r="J619" s="101"/>
      <c r="K619" s="100"/>
      <c r="L619" s="26" t="b">
        <f t="shared" si="9"/>
        <v>0</v>
      </c>
      <c r="M619" s="100"/>
      <c r="N619" s="100"/>
      <c r="O619" s="100"/>
      <c r="P619" s="100"/>
    </row>
    <row r="620" spans="1:16" s="70" customFormat="1">
      <c r="A620" s="48">
        <f>Visits!A$80</f>
        <v>0</v>
      </c>
      <c r="B620" s="68"/>
      <c r="C620" s="69"/>
      <c r="D620" s="69"/>
      <c r="E620" s="49">
        <f>Visits!E$80</f>
        <v>0</v>
      </c>
      <c r="F620" s="76" t="s">
        <v>62</v>
      </c>
      <c r="G620" s="75">
        <f>'Clinical findings and diagnosis'!T620</f>
        <v>0</v>
      </c>
      <c r="H620" s="75">
        <f>'Clinical findings and diagnosis'!X620</f>
        <v>0</v>
      </c>
      <c r="I620" s="100"/>
      <c r="J620" s="101"/>
      <c r="K620" s="100"/>
      <c r="L620" s="77" t="b">
        <f t="shared" si="9"/>
        <v>0</v>
      </c>
      <c r="M620" s="100"/>
      <c r="N620" s="100"/>
      <c r="O620" s="100"/>
      <c r="P620" s="100"/>
    </row>
    <row r="621" spans="1:16">
      <c r="A621" s="32">
        <f>Visits!A$81</f>
        <v>0</v>
      </c>
      <c r="B621" s="11">
        <f>Visits!B$81</f>
        <v>0</v>
      </c>
      <c r="C621" s="14"/>
      <c r="D621" s="14"/>
      <c r="E621" s="14"/>
      <c r="F621" s="20" t="s">
        <v>61</v>
      </c>
      <c r="G621" s="57">
        <f>'Clinical findings and diagnosis'!T621</f>
        <v>0</v>
      </c>
      <c r="H621" s="57">
        <f>'Clinical findings and diagnosis'!X621</f>
        <v>0</v>
      </c>
      <c r="I621" s="100"/>
      <c r="J621" s="101"/>
      <c r="K621" s="100"/>
      <c r="L621" s="26" t="b">
        <f t="shared" si="9"/>
        <v>0</v>
      </c>
      <c r="M621" s="100"/>
      <c r="N621" s="100"/>
      <c r="O621" s="100"/>
      <c r="P621" s="100"/>
    </row>
    <row r="622" spans="1:16">
      <c r="A622" s="32">
        <f>Visits!A$81</f>
        <v>0</v>
      </c>
      <c r="B622" s="11">
        <f>Visits!B$81</f>
        <v>0</v>
      </c>
      <c r="C622" s="17"/>
      <c r="D622" s="17"/>
      <c r="E622" s="17"/>
      <c r="F622" s="20" t="s">
        <v>62</v>
      </c>
      <c r="G622" s="57">
        <f>'Clinical findings and diagnosis'!T622</f>
        <v>0</v>
      </c>
      <c r="H622" s="57">
        <f>'Clinical findings and diagnosis'!X622</f>
        <v>0</v>
      </c>
      <c r="I622" s="100"/>
      <c r="J622" s="101"/>
      <c r="K622" s="100"/>
      <c r="L622" s="26" t="b">
        <f t="shared" si="9"/>
        <v>0</v>
      </c>
      <c r="M622" s="100"/>
      <c r="N622" s="100"/>
      <c r="O622" s="100"/>
      <c r="P622" s="100"/>
    </row>
    <row r="623" spans="1:16">
      <c r="A623" s="32">
        <f>Visits!A$81</f>
        <v>0</v>
      </c>
      <c r="B623" s="13"/>
      <c r="C623" s="15">
        <f>Visits!C$81</f>
        <v>0</v>
      </c>
      <c r="D623" s="14"/>
      <c r="E623" s="14"/>
      <c r="F623" s="20" t="s">
        <v>61</v>
      </c>
      <c r="G623" s="57">
        <f>'Clinical findings and diagnosis'!T623</f>
        <v>0</v>
      </c>
      <c r="H623" s="57">
        <f>'Clinical findings and diagnosis'!X623</f>
        <v>0</v>
      </c>
      <c r="I623" s="100"/>
      <c r="J623" s="101"/>
      <c r="K623" s="100"/>
      <c r="L623" s="26" t="b">
        <f t="shared" si="9"/>
        <v>0</v>
      </c>
      <c r="M623" s="100"/>
      <c r="N623" s="100"/>
      <c r="O623" s="100"/>
      <c r="P623" s="100"/>
    </row>
    <row r="624" spans="1:16">
      <c r="A624" s="32">
        <f>Visits!A$81</f>
        <v>0</v>
      </c>
      <c r="B624" s="13"/>
      <c r="C624" s="15">
        <f>Visits!C$81</f>
        <v>0</v>
      </c>
      <c r="D624" s="14"/>
      <c r="E624" s="14"/>
      <c r="F624" s="20" t="s">
        <v>62</v>
      </c>
      <c r="G624" s="57">
        <f>'Clinical findings and diagnosis'!T624</f>
        <v>0</v>
      </c>
      <c r="H624" s="57">
        <f>'Clinical findings and diagnosis'!X624</f>
        <v>0</v>
      </c>
      <c r="I624" s="100"/>
      <c r="J624" s="101"/>
      <c r="K624" s="100"/>
      <c r="L624" s="26" t="b">
        <f t="shared" si="9"/>
        <v>0</v>
      </c>
      <c r="M624" s="100"/>
      <c r="N624" s="100"/>
      <c r="O624" s="100"/>
      <c r="P624" s="100"/>
    </row>
    <row r="625" spans="1:16">
      <c r="A625" s="32">
        <f>Visits!A$81</f>
        <v>0</v>
      </c>
      <c r="B625" s="13"/>
      <c r="C625" s="14"/>
      <c r="D625" s="15">
        <f>Visits!D$81</f>
        <v>0</v>
      </c>
      <c r="E625" s="14"/>
      <c r="F625" s="20" t="s">
        <v>61</v>
      </c>
      <c r="G625" s="57">
        <f>'Clinical findings and diagnosis'!T625</f>
        <v>0</v>
      </c>
      <c r="H625" s="57">
        <f>'Clinical findings and diagnosis'!X625</f>
        <v>0</v>
      </c>
      <c r="I625" s="100"/>
      <c r="J625" s="101"/>
      <c r="K625" s="100"/>
      <c r="L625" s="26" t="b">
        <f t="shared" si="9"/>
        <v>0</v>
      </c>
      <c r="M625" s="100"/>
      <c r="N625" s="100"/>
      <c r="O625" s="100"/>
      <c r="P625" s="100"/>
    </row>
    <row r="626" spans="1:16">
      <c r="A626" s="32">
        <f>Visits!A$81</f>
        <v>0</v>
      </c>
      <c r="B626" s="13"/>
      <c r="C626" s="14"/>
      <c r="D626" s="15">
        <f>Visits!D$81</f>
        <v>0</v>
      </c>
      <c r="E626" s="14"/>
      <c r="F626" s="20" t="s">
        <v>62</v>
      </c>
      <c r="G626" s="57">
        <f>'Clinical findings and diagnosis'!T626</f>
        <v>0</v>
      </c>
      <c r="H626" s="57">
        <f>'Clinical findings and diagnosis'!X626</f>
        <v>0</v>
      </c>
      <c r="I626" s="100"/>
      <c r="J626" s="101"/>
      <c r="K626" s="100"/>
      <c r="L626" s="26" t="b">
        <f t="shared" si="9"/>
        <v>0</v>
      </c>
      <c r="M626" s="100"/>
      <c r="N626" s="100"/>
      <c r="O626" s="100"/>
      <c r="P626" s="100"/>
    </row>
    <row r="627" spans="1:16">
      <c r="A627" s="32">
        <f>Visits!A$81</f>
        <v>0</v>
      </c>
      <c r="B627" s="13"/>
      <c r="C627" s="14"/>
      <c r="D627" s="14"/>
      <c r="E627" s="15">
        <f>Visits!E$81</f>
        <v>0</v>
      </c>
      <c r="F627" s="20" t="s">
        <v>61</v>
      </c>
      <c r="G627" s="57">
        <f>'Clinical findings and diagnosis'!T627</f>
        <v>0</v>
      </c>
      <c r="H627" s="57">
        <f>'Clinical findings and diagnosis'!X627</f>
        <v>0</v>
      </c>
      <c r="I627" s="100"/>
      <c r="J627" s="101"/>
      <c r="K627" s="100"/>
      <c r="L627" s="26" t="b">
        <f t="shared" si="9"/>
        <v>0</v>
      </c>
      <c r="M627" s="100"/>
      <c r="N627" s="100"/>
      <c r="O627" s="100"/>
      <c r="P627" s="100"/>
    </row>
    <row r="628" spans="1:16" s="70" customFormat="1">
      <c r="A628" s="78">
        <f>Visits!A$81</f>
        <v>0</v>
      </c>
      <c r="B628" s="68"/>
      <c r="C628" s="69"/>
      <c r="D628" s="69"/>
      <c r="E628" s="49">
        <f>Visits!E$81</f>
        <v>0</v>
      </c>
      <c r="F628" s="76" t="s">
        <v>62</v>
      </c>
      <c r="G628" s="75">
        <f>'Clinical findings and diagnosis'!T628</f>
        <v>0</v>
      </c>
      <c r="H628" s="75">
        <f>'Clinical findings and diagnosis'!X628</f>
        <v>0</v>
      </c>
      <c r="I628" s="100"/>
      <c r="J628" s="101"/>
      <c r="K628" s="100"/>
      <c r="L628" s="77" t="b">
        <f t="shared" si="9"/>
        <v>0</v>
      </c>
      <c r="M628" s="100"/>
      <c r="N628" s="100"/>
      <c r="O628" s="100"/>
      <c r="P628" s="100"/>
    </row>
    <row r="629" spans="1:16">
      <c r="A629" s="25">
        <f>Visits!A$82</f>
        <v>0</v>
      </c>
      <c r="B629" s="11">
        <f>Visits!B$82</f>
        <v>0</v>
      </c>
      <c r="C629" s="14"/>
      <c r="D629" s="14"/>
      <c r="E629" s="14"/>
      <c r="F629" s="20" t="s">
        <v>61</v>
      </c>
      <c r="G629" s="57">
        <f>'Clinical findings and diagnosis'!T629</f>
        <v>0</v>
      </c>
      <c r="H629" s="57">
        <f>'Clinical findings and diagnosis'!X629</f>
        <v>0</v>
      </c>
      <c r="I629" s="100"/>
      <c r="J629" s="101"/>
      <c r="K629" s="100"/>
      <c r="L629" s="26" t="b">
        <f t="shared" ref="L629:L692" si="10">IF(H629="Yes","Ophthalmology referral",IF(G629="Moderate NPDR","Review 3-6 months, or routine ophthalmology referral",IF(G629="Minimal NPDR","Review 6-12 months taking into account proximity of any MAs to the macula",IF(G629="No apparent DR","Review 2 yearly if no risk factors, or annually if one or more risk factors present",IF(G629="Mild NPDR","Review 3-6 months, or routine ophthalmology referral",IF(G629="Severe NPDR","Ophthalmology referral",IF(G629="PDR","Urgent ophthalmology referral, within 4 weeks")))))))</f>
        <v>0</v>
      </c>
      <c r="M629" s="100"/>
      <c r="N629" s="100"/>
      <c r="O629" s="100"/>
      <c r="P629" s="100"/>
    </row>
    <row r="630" spans="1:16">
      <c r="A630" s="25">
        <f>Visits!A$82</f>
        <v>0</v>
      </c>
      <c r="B630" s="11">
        <f>Visits!B$82</f>
        <v>0</v>
      </c>
      <c r="C630" s="17"/>
      <c r="D630" s="17"/>
      <c r="E630" s="17"/>
      <c r="F630" s="20" t="s">
        <v>62</v>
      </c>
      <c r="G630" s="57">
        <f>'Clinical findings and diagnosis'!T630</f>
        <v>0</v>
      </c>
      <c r="H630" s="57">
        <f>'Clinical findings and diagnosis'!X630</f>
        <v>0</v>
      </c>
      <c r="I630" s="100"/>
      <c r="J630" s="101"/>
      <c r="K630" s="100"/>
      <c r="L630" s="26" t="b">
        <f t="shared" si="10"/>
        <v>0</v>
      </c>
      <c r="M630" s="100"/>
      <c r="N630" s="100"/>
      <c r="O630" s="100"/>
      <c r="P630" s="100"/>
    </row>
    <row r="631" spans="1:16">
      <c r="A631" s="25">
        <f>Visits!A$82</f>
        <v>0</v>
      </c>
      <c r="B631" s="13"/>
      <c r="C631" s="15">
        <f>Visits!C$82</f>
        <v>0</v>
      </c>
      <c r="D631" s="14"/>
      <c r="E631" s="14"/>
      <c r="F631" s="20" t="s">
        <v>61</v>
      </c>
      <c r="G631" s="57">
        <f>'Clinical findings and diagnosis'!T631</f>
        <v>0</v>
      </c>
      <c r="H631" s="57">
        <f>'Clinical findings and diagnosis'!X631</f>
        <v>0</v>
      </c>
      <c r="I631" s="100"/>
      <c r="J631" s="101"/>
      <c r="K631" s="100"/>
      <c r="L631" s="26" t="b">
        <f t="shared" si="10"/>
        <v>0</v>
      </c>
      <c r="M631" s="100"/>
      <c r="N631" s="100"/>
      <c r="O631" s="100"/>
      <c r="P631" s="100"/>
    </row>
    <row r="632" spans="1:16">
      <c r="A632" s="25">
        <f>Visits!A$82</f>
        <v>0</v>
      </c>
      <c r="B632" s="13"/>
      <c r="C632" s="15">
        <f>Visits!C$82</f>
        <v>0</v>
      </c>
      <c r="D632" s="14"/>
      <c r="E632" s="14"/>
      <c r="F632" s="20" t="s">
        <v>62</v>
      </c>
      <c r="G632" s="57">
        <f>'Clinical findings and diagnosis'!T632</f>
        <v>0</v>
      </c>
      <c r="H632" s="57">
        <f>'Clinical findings and diagnosis'!X632</f>
        <v>0</v>
      </c>
      <c r="I632" s="100"/>
      <c r="J632" s="101"/>
      <c r="K632" s="100"/>
      <c r="L632" s="26" t="b">
        <f t="shared" si="10"/>
        <v>0</v>
      </c>
      <c r="M632" s="100"/>
      <c r="N632" s="100"/>
      <c r="O632" s="100"/>
      <c r="P632" s="100"/>
    </row>
    <row r="633" spans="1:16">
      <c r="A633" s="25">
        <f>Visits!A$82</f>
        <v>0</v>
      </c>
      <c r="B633" s="13"/>
      <c r="C633" s="14"/>
      <c r="D633" s="15">
        <f>Visits!D$82</f>
        <v>0</v>
      </c>
      <c r="E633" s="14"/>
      <c r="F633" s="20" t="s">
        <v>61</v>
      </c>
      <c r="G633" s="57">
        <f>'Clinical findings and diagnosis'!T633</f>
        <v>0</v>
      </c>
      <c r="H633" s="57">
        <f>'Clinical findings and diagnosis'!X633</f>
        <v>0</v>
      </c>
      <c r="I633" s="100"/>
      <c r="J633" s="101"/>
      <c r="K633" s="100"/>
      <c r="L633" s="26" t="b">
        <f t="shared" si="10"/>
        <v>0</v>
      </c>
      <c r="M633" s="100"/>
      <c r="N633" s="100"/>
      <c r="O633" s="100"/>
      <c r="P633" s="100"/>
    </row>
    <row r="634" spans="1:16">
      <c r="A634" s="25">
        <f>Visits!A$82</f>
        <v>0</v>
      </c>
      <c r="B634" s="13"/>
      <c r="C634" s="14"/>
      <c r="D634" s="15">
        <f>Visits!D$82</f>
        <v>0</v>
      </c>
      <c r="E634" s="14"/>
      <c r="F634" s="20" t="s">
        <v>62</v>
      </c>
      <c r="G634" s="57">
        <f>'Clinical findings and diagnosis'!T634</f>
        <v>0</v>
      </c>
      <c r="H634" s="57">
        <f>'Clinical findings and diagnosis'!X634</f>
        <v>0</v>
      </c>
      <c r="I634" s="100"/>
      <c r="J634" s="101"/>
      <c r="K634" s="100"/>
      <c r="L634" s="26" t="b">
        <f t="shared" si="10"/>
        <v>0</v>
      </c>
      <c r="M634" s="100"/>
      <c r="N634" s="100"/>
      <c r="O634" s="100"/>
      <c r="P634" s="100"/>
    </row>
    <row r="635" spans="1:16">
      <c r="A635" s="25">
        <f>Visits!A$82</f>
        <v>0</v>
      </c>
      <c r="B635" s="13"/>
      <c r="C635" s="14"/>
      <c r="D635" s="14"/>
      <c r="E635" s="15">
        <f>Visits!E$82</f>
        <v>0</v>
      </c>
      <c r="F635" s="20" t="s">
        <v>61</v>
      </c>
      <c r="G635" s="57">
        <f>'Clinical findings and diagnosis'!T635</f>
        <v>0</v>
      </c>
      <c r="H635" s="57">
        <f>'Clinical findings and diagnosis'!X635</f>
        <v>0</v>
      </c>
      <c r="I635" s="100"/>
      <c r="J635" s="101"/>
      <c r="K635" s="100"/>
      <c r="L635" s="26" t="b">
        <f t="shared" si="10"/>
        <v>0</v>
      </c>
      <c r="M635" s="100"/>
      <c r="N635" s="100"/>
      <c r="O635" s="100"/>
      <c r="P635" s="100"/>
    </row>
    <row r="636" spans="1:16" s="70" customFormat="1">
      <c r="A636" s="48">
        <f>Visits!A$82</f>
        <v>0</v>
      </c>
      <c r="B636" s="68"/>
      <c r="C636" s="69"/>
      <c r="D636" s="69"/>
      <c r="E636" s="49">
        <f>Visits!E$82</f>
        <v>0</v>
      </c>
      <c r="F636" s="76" t="s">
        <v>62</v>
      </c>
      <c r="G636" s="75">
        <f>'Clinical findings and diagnosis'!T636</f>
        <v>0</v>
      </c>
      <c r="H636" s="75">
        <f>'Clinical findings and diagnosis'!X636</f>
        <v>0</v>
      </c>
      <c r="I636" s="100"/>
      <c r="J636" s="101"/>
      <c r="K636" s="100"/>
      <c r="L636" s="77" t="b">
        <f t="shared" si="10"/>
        <v>0</v>
      </c>
      <c r="M636" s="100"/>
      <c r="N636" s="100"/>
      <c r="O636" s="100"/>
      <c r="P636" s="100"/>
    </row>
    <row r="637" spans="1:16">
      <c r="A637" s="32">
        <f>Visits!A$83</f>
        <v>0</v>
      </c>
      <c r="B637" s="11">
        <f>Visits!B$83</f>
        <v>0</v>
      </c>
      <c r="C637" s="14"/>
      <c r="D637" s="14"/>
      <c r="E637" s="14"/>
      <c r="F637" s="20" t="s">
        <v>61</v>
      </c>
      <c r="G637" s="57">
        <f>'Clinical findings and diagnosis'!T637</f>
        <v>0</v>
      </c>
      <c r="H637" s="57">
        <f>'Clinical findings and diagnosis'!X637</f>
        <v>0</v>
      </c>
      <c r="I637" s="100"/>
      <c r="J637" s="101"/>
      <c r="K637" s="100"/>
      <c r="L637" s="26" t="b">
        <f t="shared" si="10"/>
        <v>0</v>
      </c>
      <c r="M637" s="100"/>
      <c r="N637" s="100"/>
      <c r="O637" s="100"/>
      <c r="P637" s="100"/>
    </row>
    <row r="638" spans="1:16">
      <c r="A638" s="32">
        <f>Visits!A$83</f>
        <v>0</v>
      </c>
      <c r="B638" s="11">
        <f>Visits!B$83</f>
        <v>0</v>
      </c>
      <c r="C638" s="17"/>
      <c r="D638" s="17"/>
      <c r="E638" s="17"/>
      <c r="F638" s="20" t="s">
        <v>62</v>
      </c>
      <c r="G638" s="57">
        <f>'Clinical findings and diagnosis'!T638</f>
        <v>0</v>
      </c>
      <c r="H638" s="57">
        <f>'Clinical findings and diagnosis'!X638</f>
        <v>0</v>
      </c>
      <c r="I638" s="100"/>
      <c r="J638" s="101"/>
      <c r="K638" s="100"/>
      <c r="L638" s="26" t="b">
        <f t="shared" si="10"/>
        <v>0</v>
      </c>
      <c r="M638" s="100"/>
      <c r="N638" s="100"/>
      <c r="O638" s="100"/>
      <c r="P638" s="100"/>
    </row>
    <row r="639" spans="1:16">
      <c r="A639" s="32">
        <f>Visits!A$83</f>
        <v>0</v>
      </c>
      <c r="B639" s="13"/>
      <c r="C639" s="15">
        <f>Visits!C$83</f>
        <v>0</v>
      </c>
      <c r="D639" s="14"/>
      <c r="E639" s="14"/>
      <c r="F639" s="20" t="s">
        <v>61</v>
      </c>
      <c r="G639" s="57">
        <f>'Clinical findings and diagnosis'!T639</f>
        <v>0</v>
      </c>
      <c r="H639" s="57">
        <f>'Clinical findings and diagnosis'!X639</f>
        <v>0</v>
      </c>
      <c r="I639" s="100"/>
      <c r="J639" s="101"/>
      <c r="K639" s="100"/>
      <c r="L639" s="26" t="b">
        <f t="shared" si="10"/>
        <v>0</v>
      </c>
      <c r="M639" s="100"/>
      <c r="N639" s="100"/>
      <c r="O639" s="100"/>
      <c r="P639" s="100"/>
    </row>
    <row r="640" spans="1:16">
      <c r="A640" s="32">
        <f>Visits!A$83</f>
        <v>0</v>
      </c>
      <c r="B640" s="13"/>
      <c r="C640" s="15">
        <f>Visits!C$83</f>
        <v>0</v>
      </c>
      <c r="D640" s="14"/>
      <c r="E640" s="14"/>
      <c r="F640" s="20" t="s">
        <v>62</v>
      </c>
      <c r="G640" s="57">
        <f>'Clinical findings and diagnosis'!T640</f>
        <v>0</v>
      </c>
      <c r="H640" s="57">
        <f>'Clinical findings and diagnosis'!X640</f>
        <v>0</v>
      </c>
      <c r="I640" s="100"/>
      <c r="J640" s="101"/>
      <c r="K640" s="100"/>
      <c r="L640" s="26" t="b">
        <f t="shared" si="10"/>
        <v>0</v>
      </c>
      <c r="M640" s="100"/>
      <c r="N640" s="100"/>
      <c r="O640" s="100"/>
      <c r="P640" s="100"/>
    </row>
    <row r="641" spans="1:16">
      <c r="A641" s="32">
        <f>Visits!A$83</f>
        <v>0</v>
      </c>
      <c r="B641" s="13"/>
      <c r="C641" s="14"/>
      <c r="D641" s="15">
        <f>Visits!D$83</f>
        <v>0</v>
      </c>
      <c r="E641" s="14"/>
      <c r="F641" s="20" t="s">
        <v>61</v>
      </c>
      <c r="G641" s="57">
        <f>'Clinical findings and diagnosis'!T641</f>
        <v>0</v>
      </c>
      <c r="H641" s="57">
        <f>'Clinical findings and diagnosis'!X641</f>
        <v>0</v>
      </c>
      <c r="I641" s="100"/>
      <c r="J641" s="101"/>
      <c r="K641" s="100"/>
      <c r="L641" s="26" t="b">
        <f t="shared" si="10"/>
        <v>0</v>
      </c>
      <c r="M641" s="100"/>
      <c r="N641" s="100"/>
      <c r="O641" s="100"/>
      <c r="P641" s="100"/>
    </row>
    <row r="642" spans="1:16">
      <c r="A642" s="32">
        <f>Visits!A$83</f>
        <v>0</v>
      </c>
      <c r="B642" s="13"/>
      <c r="C642" s="14"/>
      <c r="D642" s="15">
        <f>Visits!D$83</f>
        <v>0</v>
      </c>
      <c r="E642" s="14"/>
      <c r="F642" s="20" t="s">
        <v>62</v>
      </c>
      <c r="G642" s="57">
        <f>'Clinical findings and diagnosis'!T642</f>
        <v>0</v>
      </c>
      <c r="H642" s="57">
        <f>'Clinical findings and diagnosis'!X642</f>
        <v>0</v>
      </c>
      <c r="I642" s="100"/>
      <c r="J642" s="101"/>
      <c r="K642" s="100"/>
      <c r="L642" s="26" t="b">
        <f t="shared" si="10"/>
        <v>0</v>
      </c>
      <c r="M642" s="100"/>
      <c r="N642" s="100"/>
      <c r="O642" s="100"/>
      <c r="P642" s="100"/>
    </row>
    <row r="643" spans="1:16">
      <c r="A643" s="32">
        <f>Visits!A$83</f>
        <v>0</v>
      </c>
      <c r="B643" s="13"/>
      <c r="C643" s="14"/>
      <c r="D643" s="14"/>
      <c r="E643" s="15">
        <f>Visits!E$83</f>
        <v>0</v>
      </c>
      <c r="F643" s="20" t="s">
        <v>61</v>
      </c>
      <c r="G643" s="57">
        <f>'Clinical findings and diagnosis'!T643</f>
        <v>0</v>
      </c>
      <c r="H643" s="57">
        <f>'Clinical findings and diagnosis'!X643</f>
        <v>0</v>
      </c>
      <c r="I643" s="100"/>
      <c r="J643" s="101"/>
      <c r="K643" s="100"/>
      <c r="L643" s="26" t="b">
        <f t="shared" si="10"/>
        <v>0</v>
      </c>
      <c r="M643" s="100"/>
      <c r="N643" s="100"/>
      <c r="O643" s="100"/>
      <c r="P643" s="100"/>
    </row>
    <row r="644" spans="1:16" s="70" customFormat="1">
      <c r="A644" s="78">
        <f>Visits!A$83</f>
        <v>0</v>
      </c>
      <c r="B644" s="68"/>
      <c r="C644" s="69"/>
      <c r="D644" s="69"/>
      <c r="E644" s="49">
        <f>Visits!E$83</f>
        <v>0</v>
      </c>
      <c r="F644" s="76" t="s">
        <v>62</v>
      </c>
      <c r="G644" s="75">
        <f>'Clinical findings and diagnosis'!T644</f>
        <v>0</v>
      </c>
      <c r="H644" s="75">
        <f>'Clinical findings and diagnosis'!X644</f>
        <v>0</v>
      </c>
      <c r="I644" s="100"/>
      <c r="J644" s="101"/>
      <c r="K644" s="100"/>
      <c r="L644" s="77" t="b">
        <f t="shared" si="10"/>
        <v>0</v>
      </c>
      <c r="M644" s="100"/>
      <c r="N644" s="100"/>
      <c r="O644" s="100"/>
      <c r="P644" s="100"/>
    </row>
    <row r="645" spans="1:16">
      <c r="A645" s="25">
        <f>Visits!A$84</f>
        <v>0</v>
      </c>
      <c r="B645" s="11">
        <f>Visits!B$84</f>
        <v>0</v>
      </c>
      <c r="C645" s="14"/>
      <c r="D645" s="14"/>
      <c r="E645" s="14"/>
      <c r="F645" s="20" t="s">
        <v>61</v>
      </c>
      <c r="G645" s="57">
        <f>'Clinical findings and diagnosis'!T645</f>
        <v>0</v>
      </c>
      <c r="H645" s="57">
        <f>'Clinical findings and diagnosis'!X645</f>
        <v>0</v>
      </c>
      <c r="I645" s="100"/>
      <c r="J645" s="101"/>
      <c r="K645" s="100"/>
      <c r="L645" s="26" t="b">
        <f t="shared" si="10"/>
        <v>0</v>
      </c>
      <c r="M645" s="100"/>
      <c r="N645" s="100"/>
      <c r="O645" s="100"/>
      <c r="P645" s="100"/>
    </row>
    <row r="646" spans="1:16">
      <c r="A646" s="25">
        <f>Visits!A$84</f>
        <v>0</v>
      </c>
      <c r="B646" s="11">
        <f>Visits!B$84</f>
        <v>0</v>
      </c>
      <c r="C646" s="17"/>
      <c r="D646" s="17"/>
      <c r="E646" s="17"/>
      <c r="F646" s="20" t="s">
        <v>62</v>
      </c>
      <c r="G646" s="57">
        <f>'Clinical findings and diagnosis'!T646</f>
        <v>0</v>
      </c>
      <c r="H646" s="57">
        <f>'Clinical findings and diagnosis'!X646</f>
        <v>0</v>
      </c>
      <c r="I646" s="100"/>
      <c r="J646" s="101"/>
      <c r="K646" s="100"/>
      <c r="L646" s="26" t="b">
        <f t="shared" si="10"/>
        <v>0</v>
      </c>
      <c r="M646" s="100"/>
      <c r="N646" s="100"/>
      <c r="O646" s="100"/>
      <c r="P646" s="100"/>
    </row>
    <row r="647" spans="1:16">
      <c r="A647" s="25">
        <f>Visits!A$84</f>
        <v>0</v>
      </c>
      <c r="B647" s="13"/>
      <c r="C647" s="15">
        <f>Visits!C$84</f>
        <v>0</v>
      </c>
      <c r="D647" s="14"/>
      <c r="E647" s="14"/>
      <c r="F647" s="20" t="s">
        <v>61</v>
      </c>
      <c r="G647" s="57">
        <f>'Clinical findings and diagnosis'!T647</f>
        <v>0</v>
      </c>
      <c r="H647" s="57">
        <f>'Clinical findings and diagnosis'!X647</f>
        <v>0</v>
      </c>
      <c r="I647" s="100"/>
      <c r="J647" s="101"/>
      <c r="K647" s="100"/>
      <c r="L647" s="26" t="b">
        <f t="shared" si="10"/>
        <v>0</v>
      </c>
      <c r="M647" s="100"/>
      <c r="N647" s="100"/>
      <c r="O647" s="100"/>
      <c r="P647" s="100"/>
    </row>
    <row r="648" spans="1:16">
      <c r="A648" s="25">
        <f>Visits!A$84</f>
        <v>0</v>
      </c>
      <c r="B648" s="13"/>
      <c r="C648" s="15">
        <f>Visits!C$84</f>
        <v>0</v>
      </c>
      <c r="D648" s="14"/>
      <c r="E648" s="14"/>
      <c r="F648" s="20" t="s">
        <v>62</v>
      </c>
      <c r="G648" s="57">
        <f>'Clinical findings and diagnosis'!T648</f>
        <v>0</v>
      </c>
      <c r="H648" s="57">
        <f>'Clinical findings and diagnosis'!X648</f>
        <v>0</v>
      </c>
      <c r="I648" s="100"/>
      <c r="J648" s="101"/>
      <c r="K648" s="100"/>
      <c r="L648" s="26" t="b">
        <f t="shared" si="10"/>
        <v>0</v>
      </c>
      <c r="M648" s="100"/>
      <c r="N648" s="100"/>
      <c r="O648" s="100"/>
      <c r="P648" s="100"/>
    </row>
    <row r="649" spans="1:16">
      <c r="A649" s="25">
        <f>Visits!A$84</f>
        <v>0</v>
      </c>
      <c r="B649" s="13"/>
      <c r="C649" s="14"/>
      <c r="D649" s="15">
        <f>Visits!D$84</f>
        <v>0</v>
      </c>
      <c r="E649" s="14"/>
      <c r="F649" s="20" t="s">
        <v>61</v>
      </c>
      <c r="G649" s="57">
        <f>'Clinical findings and diagnosis'!T649</f>
        <v>0</v>
      </c>
      <c r="H649" s="57">
        <f>'Clinical findings and diagnosis'!X649</f>
        <v>0</v>
      </c>
      <c r="I649" s="100"/>
      <c r="J649" s="101"/>
      <c r="K649" s="100"/>
      <c r="L649" s="26" t="b">
        <f t="shared" si="10"/>
        <v>0</v>
      </c>
      <c r="M649" s="100"/>
      <c r="N649" s="100"/>
      <c r="O649" s="100"/>
      <c r="P649" s="100"/>
    </row>
    <row r="650" spans="1:16">
      <c r="A650" s="25">
        <f>Visits!A$84</f>
        <v>0</v>
      </c>
      <c r="B650" s="13"/>
      <c r="C650" s="14"/>
      <c r="D650" s="15">
        <f>Visits!D$84</f>
        <v>0</v>
      </c>
      <c r="E650" s="14"/>
      <c r="F650" s="20" t="s">
        <v>62</v>
      </c>
      <c r="G650" s="57">
        <f>'Clinical findings and diagnosis'!T650</f>
        <v>0</v>
      </c>
      <c r="H650" s="57">
        <f>'Clinical findings and diagnosis'!X650</f>
        <v>0</v>
      </c>
      <c r="I650" s="100"/>
      <c r="J650" s="101"/>
      <c r="K650" s="100"/>
      <c r="L650" s="26" t="b">
        <f t="shared" si="10"/>
        <v>0</v>
      </c>
      <c r="M650" s="100"/>
      <c r="N650" s="100"/>
      <c r="O650" s="100"/>
      <c r="P650" s="100"/>
    </row>
    <row r="651" spans="1:16">
      <c r="A651" s="25">
        <f>Visits!A$84</f>
        <v>0</v>
      </c>
      <c r="B651" s="13"/>
      <c r="C651" s="14"/>
      <c r="D651" s="14"/>
      <c r="E651" s="15">
        <f>Visits!E$84</f>
        <v>0</v>
      </c>
      <c r="F651" s="20" t="s">
        <v>61</v>
      </c>
      <c r="G651" s="57">
        <f>'Clinical findings and diagnosis'!T651</f>
        <v>0</v>
      </c>
      <c r="H651" s="57">
        <f>'Clinical findings and diagnosis'!X651</f>
        <v>0</v>
      </c>
      <c r="I651" s="100"/>
      <c r="J651" s="101"/>
      <c r="K651" s="100"/>
      <c r="L651" s="26" t="b">
        <f t="shared" si="10"/>
        <v>0</v>
      </c>
      <c r="M651" s="100"/>
      <c r="N651" s="100"/>
      <c r="O651" s="100"/>
      <c r="P651" s="100"/>
    </row>
    <row r="652" spans="1:16" s="70" customFormat="1">
      <c r="A652" s="48">
        <f>Visits!A$84</f>
        <v>0</v>
      </c>
      <c r="B652" s="68"/>
      <c r="C652" s="69"/>
      <c r="D652" s="69"/>
      <c r="E652" s="49">
        <f>Visits!E$84</f>
        <v>0</v>
      </c>
      <c r="F652" s="76" t="s">
        <v>62</v>
      </c>
      <c r="G652" s="75">
        <f>'Clinical findings and diagnosis'!T652</f>
        <v>0</v>
      </c>
      <c r="H652" s="75">
        <f>'Clinical findings and diagnosis'!X652</f>
        <v>0</v>
      </c>
      <c r="I652" s="100"/>
      <c r="J652" s="101"/>
      <c r="K652" s="100"/>
      <c r="L652" s="77" t="b">
        <f t="shared" si="10"/>
        <v>0</v>
      </c>
      <c r="M652" s="100"/>
      <c r="N652" s="100"/>
      <c r="O652" s="100"/>
      <c r="P652" s="100"/>
    </row>
    <row r="653" spans="1:16">
      <c r="A653" s="32">
        <f>Visits!A$85</f>
        <v>0</v>
      </c>
      <c r="B653" s="11">
        <f>Visits!B$85</f>
        <v>0</v>
      </c>
      <c r="C653" s="14"/>
      <c r="D653" s="14"/>
      <c r="E653" s="14"/>
      <c r="F653" s="20" t="s">
        <v>61</v>
      </c>
      <c r="G653" s="57">
        <f>'Clinical findings and diagnosis'!T653</f>
        <v>0</v>
      </c>
      <c r="H653" s="57">
        <f>'Clinical findings and diagnosis'!X653</f>
        <v>0</v>
      </c>
      <c r="I653" s="100"/>
      <c r="J653" s="101"/>
      <c r="K653" s="100"/>
      <c r="L653" s="26" t="b">
        <f t="shared" si="10"/>
        <v>0</v>
      </c>
      <c r="M653" s="100"/>
      <c r="N653" s="100"/>
      <c r="O653" s="100"/>
      <c r="P653" s="100"/>
    </row>
    <row r="654" spans="1:16">
      <c r="A654" s="32">
        <f>Visits!A$85</f>
        <v>0</v>
      </c>
      <c r="B654" s="11">
        <f>Visits!B$85</f>
        <v>0</v>
      </c>
      <c r="C654" s="17"/>
      <c r="D654" s="17"/>
      <c r="E654" s="17"/>
      <c r="F654" s="20" t="s">
        <v>62</v>
      </c>
      <c r="G654" s="57">
        <f>'Clinical findings and diagnosis'!T654</f>
        <v>0</v>
      </c>
      <c r="H654" s="57">
        <f>'Clinical findings and diagnosis'!X654</f>
        <v>0</v>
      </c>
      <c r="I654" s="100"/>
      <c r="J654" s="101"/>
      <c r="K654" s="100"/>
      <c r="L654" s="26" t="b">
        <f t="shared" si="10"/>
        <v>0</v>
      </c>
      <c r="M654" s="100"/>
      <c r="N654" s="100"/>
      <c r="O654" s="100"/>
      <c r="P654" s="100"/>
    </row>
    <row r="655" spans="1:16">
      <c r="A655" s="32">
        <f>Visits!A$85</f>
        <v>0</v>
      </c>
      <c r="B655" s="13"/>
      <c r="C655" s="15">
        <f>Visits!C$85</f>
        <v>0</v>
      </c>
      <c r="D655" s="14"/>
      <c r="E655" s="14"/>
      <c r="F655" s="20" t="s">
        <v>61</v>
      </c>
      <c r="G655" s="57">
        <f>'Clinical findings and diagnosis'!T655</f>
        <v>0</v>
      </c>
      <c r="H655" s="57">
        <f>'Clinical findings and diagnosis'!X655</f>
        <v>0</v>
      </c>
      <c r="I655" s="100"/>
      <c r="J655" s="101"/>
      <c r="K655" s="100"/>
      <c r="L655" s="26" t="b">
        <f t="shared" si="10"/>
        <v>0</v>
      </c>
      <c r="M655" s="100"/>
      <c r="N655" s="100"/>
      <c r="O655" s="100"/>
      <c r="P655" s="100"/>
    </row>
    <row r="656" spans="1:16">
      <c r="A656" s="32">
        <f>Visits!A$85</f>
        <v>0</v>
      </c>
      <c r="B656" s="13"/>
      <c r="C656" s="15">
        <f>Visits!C$85</f>
        <v>0</v>
      </c>
      <c r="D656" s="14"/>
      <c r="E656" s="14"/>
      <c r="F656" s="20" t="s">
        <v>62</v>
      </c>
      <c r="G656" s="57">
        <f>'Clinical findings and diagnosis'!T656</f>
        <v>0</v>
      </c>
      <c r="H656" s="57">
        <f>'Clinical findings and diagnosis'!X656</f>
        <v>0</v>
      </c>
      <c r="I656" s="100"/>
      <c r="J656" s="101"/>
      <c r="K656" s="100"/>
      <c r="L656" s="26" t="b">
        <f t="shared" si="10"/>
        <v>0</v>
      </c>
      <c r="M656" s="100"/>
      <c r="N656" s="100"/>
      <c r="O656" s="100"/>
      <c r="P656" s="100"/>
    </row>
    <row r="657" spans="1:16">
      <c r="A657" s="32">
        <f>Visits!A$85</f>
        <v>0</v>
      </c>
      <c r="B657" s="13"/>
      <c r="C657" s="14"/>
      <c r="D657" s="15">
        <f>Visits!D$85</f>
        <v>0</v>
      </c>
      <c r="E657" s="14"/>
      <c r="F657" s="20" t="s">
        <v>61</v>
      </c>
      <c r="G657" s="57">
        <f>'Clinical findings and diagnosis'!T657</f>
        <v>0</v>
      </c>
      <c r="H657" s="57">
        <f>'Clinical findings and diagnosis'!X657</f>
        <v>0</v>
      </c>
      <c r="I657" s="100"/>
      <c r="J657" s="101"/>
      <c r="K657" s="100"/>
      <c r="L657" s="26" t="b">
        <f t="shared" si="10"/>
        <v>0</v>
      </c>
      <c r="M657" s="100"/>
      <c r="N657" s="100"/>
      <c r="O657" s="100"/>
      <c r="P657" s="100"/>
    </row>
    <row r="658" spans="1:16">
      <c r="A658" s="32">
        <f>Visits!A$85</f>
        <v>0</v>
      </c>
      <c r="B658" s="13"/>
      <c r="C658" s="14"/>
      <c r="D658" s="15">
        <f>Visits!D$85</f>
        <v>0</v>
      </c>
      <c r="E658" s="14"/>
      <c r="F658" s="20" t="s">
        <v>62</v>
      </c>
      <c r="G658" s="57">
        <f>'Clinical findings and diagnosis'!T658</f>
        <v>0</v>
      </c>
      <c r="H658" s="57">
        <f>'Clinical findings and diagnosis'!X658</f>
        <v>0</v>
      </c>
      <c r="I658" s="100"/>
      <c r="J658" s="101"/>
      <c r="K658" s="100"/>
      <c r="L658" s="26" t="b">
        <f t="shared" si="10"/>
        <v>0</v>
      </c>
      <c r="M658" s="100"/>
      <c r="N658" s="100"/>
      <c r="O658" s="100"/>
      <c r="P658" s="100"/>
    </row>
    <row r="659" spans="1:16">
      <c r="A659" s="32">
        <f>Visits!A$85</f>
        <v>0</v>
      </c>
      <c r="B659" s="13"/>
      <c r="C659" s="14"/>
      <c r="D659" s="14"/>
      <c r="E659" s="15">
        <f>Visits!E$85</f>
        <v>0</v>
      </c>
      <c r="F659" s="20" t="s">
        <v>61</v>
      </c>
      <c r="G659" s="57">
        <f>'Clinical findings and diagnosis'!T659</f>
        <v>0</v>
      </c>
      <c r="H659" s="57">
        <f>'Clinical findings and diagnosis'!X659</f>
        <v>0</v>
      </c>
      <c r="I659" s="100"/>
      <c r="J659" s="101"/>
      <c r="K659" s="100"/>
      <c r="L659" s="26" t="b">
        <f t="shared" si="10"/>
        <v>0</v>
      </c>
      <c r="M659" s="100"/>
      <c r="N659" s="100"/>
      <c r="O659" s="100"/>
      <c r="P659" s="100"/>
    </row>
    <row r="660" spans="1:16" s="70" customFormat="1">
      <c r="A660" s="78">
        <f>Visits!A$85</f>
        <v>0</v>
      </c>
      <c r="B660" s="68"/>
      <c r="C660" s="69"/>
      <c r="D660" s="69"/>
      <c r="E660" s="49">
        <f>Visits!E$85</f>
        <v>0</v>
      </c>
      <c r="F660" s="76" t="s">
        <v>62</v>
      </c>
      <c r="G660" s="75">
        <f>'Clinical findings and diagnosis'!T660</f>
        <v>0</v>
      </c>
      <c r="H660" s="75">
        <f>'Clinical findings and diagnosis'!X660</f>
        <v>0</v>
      </c>
      <c r="I660" s="100"/>
      <c r="J660" s="101"/>
      <c r="K660" s="100"/>
      <c r="L660" s="77" t="b">
        <f t="shared" si="10"/>
        <v>0</v>
      </c>
      <c r="M660" s="100"/>
      <c r="N660" s="100"/>
      <c r="O660" s="100"/>
      <c r="P660" s="100"/>
    </row>
    <row r="661" spans="1:16">
      <c r="A661" s="25">
        <f>Visits!A$86</f>
        <v>0</v>
      </c>
      <c r="B661" s="11">
        <f>Visits!B$86</f>
        <v>0</v>
      </c>
      <c r="C661" s="14"/>
      <c r="D661" s="14"/>
      <c r="E661" s="14"/>
      <c r="F661" s="20" t="s">
        <v>61</v>
      </c>
      <c r="G661" s="57">
        <f>'Clinical findings and diagnosis'!T661</f>
        <v>0</v>
      </c>
      <c r="H661" s="57">
        <f>'Clinical findings and diagnosis'!X661</f>
        <v>0</v>
      </c>
      <c r="I661" s="100"/>
      <c r="J661" s="101"/>
      <c r="K661" s="100"/>
      <c r="L661" s="26" t="b">
        <f t="shared" si="10"/>
        <v>0</v>
      </c>
      <c r="M661" s="100"/>
      <c r="N661" s="100"/>
      <c r="O661" s="100"/>
      <c r="P661" s="100"/>
    </row>
    <row r="662" spans="1:16">
      <c r="A662" s="25">
        <f>Visits!A$86</f>
        <v>0</v>
      </c>
      <c r="B662" s="11">
        <f>Visits!B$86</f>
        <v>0</v>
      </c>
      <c r="C662" s="17"/>
      <c r="D662" s="17"/>
      <c r="E662" s="17"/>
      <c r="F662" s="20" t="s">
        <v>62</v>
      </c>
      <c r="G662" s="57">
        <f>'Clinical findings and diagnosis'!T662</f>
        <v>0</v>
      </c>
      <c r="H662" s="57">
        <f>'Clinical findings and diagnosis'!X662</f>
        <v>0</v>
      </c>
      <c r="I662" s="100"/>
      <c r="J662" s="101"/>
      <c r="K662" s="100"/>
      <c r="L662" s="26" t="b">
        <f t="shared" si="10"/>
        <v>0</v>
      </c>
      <c r="M662" s="100"/>
      <c r="N662" s="100"/>
      <c r="O662" s="100"/>
      <c r="P662" s="100"/>
    </row>
    <row r="663" spans="1:16">
      <c r="A663" s="25">
        <f>Visits!A$86</f>
        <v>0</v>
      </c>
      <c r="B663" s="13"/>
      <c r="C663" s="15">
        <f>Visits!C$86</f>
        <v>0</v>
      </c>
      <c r="D663" s="14"/>
      <c r="E663" s="14"/>
      <c r="F663" s="20" t="s">
        <v>61</v>
      </c>
      <c r="G663" s="57">
        <f>'Clinical findings and diagnosis'!T663</f>
        <v>0</v>
      </c>
      <c r="H663" s="57">
        <f>'Clinical findings and diagnosis'!X663</f>
        <v>0</v>
      </c>
      <c r="I663" s="100"/>
      <c r="J663" s="101"/>
      <c r="K663" s="100"/>
      <c r="L663" s="26" t="b">
        <f t="shared" si="10"/>
        <v>0</v>
      </c>
      <c r="M663" s="100"/>
      <c r="N663" s="100"/>
      <c r="O663" s="100"/>
      <c r="P663" s="100"/>
    </row>
    <row r="664" spans="1:16">
      <c r="A664" s="25">
        <f>Visits!A$86</f>
        <v>0</v>
      </c>
      <c r="B664" s="13"/>
      <c r="C664" s="15">
        <f>Visits!C$86</f>
        <v>0</v>
      </c>
      <c r="D664" s="14"/>
      <c r="E664" s="14"/>
      <c r="F664" s="20" t="s">
        <v>62</v>
      </c>
      <c r="G664" s="57">
        <f>'Clinical findings and diagnosis'!T664</f>
        <v>0</v>
      </c>
      <c r="H664" s="57">
        <f>'Clinical findings and diagnosis'!X664</f>
        <v>0</v>
      </c>
      <c r="I664" s="100"/>
      <c r="J664" s="101"/>
      <c r="K664" s="100"/>
      <c r="L664" s="26" t="b">
        <f t="shared" si="10"/>
        <v>0</v>
      </c>
      <c r="M664" s="100"/>
      <c r="N664" s="100"/>
      <c r="O664" s="100"/>
      <c r="P664" s="100"/>
    </row>
    <row r="665" spans="1:16">
      <c r="A665" s="25">
        <f>Visits!A$86</f>
        <v>0</v>
      </c>
      <c r="B665" s="13"/>
      <c r="C665" s="14"/>
      <c r="D665" s="15">
        <f>Visits!D$86</f>
        <v>0</v>
      </c>
      <c r="E665" s="14"/>
      <c r="F665" s="20" t="s">
        <v>61</v>
      </c>
      <c r="G665" s="57">
        <f>'Clinical findings and diagnosis'!T665</f>
        <v>0</v>
      </c>
      <c r="H665" s="57">
        <f>'Clinical findings and diagnosis'!X665</f>
        <v>0</v>
      </c>
      <c r="I665" s="100"/>
      <c r="J665" s="101"/>
      <c r="K665" s="100"/>
      <c r="L665" s="26" t="b">
        <f t="shared" si="10"/>
        <v>0</v>
      </c>
      <c r="M665" s="100"/>
      <c r="N665" s="100"/>
      <c r="O665" s="100"/>
      <c r="P665" s="100"/>
    </row>
    <row r="666" spans="1:16">
      <c r="A666" s="25">
        <f>Visits!A$86</f>
        <v>0</v>
      </c>
      <c r="B666" s="13"/>
      <c r="C666" s="14"/>
      <c r="D666" s="15">
        <f>Visits!D$86</f>
        <v>0</v>
      </c>
      <c r="E666" s="14"/>
      <c r="F666" s="20" t="s">
        <v>62</v>
      </c>
      <c r="G666" s="57">
        <f>'Clinical findings and diagnosis'!T666</f>
        <v>0</v>
      </c>
      <c r="H666" s="57">
        <f>'Clinical findings and diagnosis'!X666</f>
        <v>0</v>
      </c>
      <c r="I666" s="100"/>
      <c r="J666" s="101"/>
      <c r="K666" s="100"/>
      <c r="L666" s="26" t="b">
        <f t="shared" si="10"/>
        <v>0</v>
      </c>
      <c r="M666" s="100"/>
      <c r="N666" s="100"/>
      <c r="O666" s="100"/>
      <c r="P666" s="100"/>
    </row>
    <row r="667" spans="1:16">
      <c r="A667" s="25">
        <f>Visits!A$86</f>
        <v>0</v>
      </c>
      <c r="B667" s="13"/>
      <c r="C667" s="14"/>
      <c r="D667" s="14"/>
      <c r="E667" s="15">
        <f>Visits!E$86</f>
        <v>0</v>
      </c>
      <c r="F667" s="20" t="s">
        <v>61</v>
      </c>
      <c r="G667" s="57">
        <f>'Clinical findings and diagnosis'!T667</f>
        <v>0</v>
      </c>
      <c r="H667" s="57">
        <f>'Clinical findings and diagnosis'!X667</f>
        <v>0</v>
      </c>
      <c r="I667" s="100"/>
      <c r="J667" s="101"/>
      <c r="K667" s="100"/>
      <c r="L667" s="26" t="b">
        <f t="shared" si="10"/>
        <v>0</v>
      </c>
      <c r="M667" s="100"/>
      <c r="N667" s="100"/>
      <c r="O667" s="100"/>
      <c r="P667" s="100"/>
    </row>
    <row r="668" spans="1:16" s="70" customFormat="1">
      <c r="A668" s="48">
        <f>Visits!A$86</f>
        <v>0</v>
      </c>
      <c r="B668" s="68"/>
      <c r="C668" s="69"/>
      <c r="D668" s="69"/>
      <c r="E668" s="49">
        <f>Visits!E$86</f>
        <v>0</v>
      </c>
      <c r="F668" s="76" t="s">
        <v>62</v>
      </c>
      <c r="G668" s="75">
        <f>'Clinical findings and diagnosis'!T668</f>
        <v>0</v>
      </c>
      <c r="H668" s="75">
        <f>'Clinical findings and diagnosis'!X668</f>
        <v>0</v>
      </c>
      <c r="I668" s="100"/>
      <c r="J668" s="101"/>
      <c r="K668" s="100"/>
      <c r="L668" s="77" t="b">
        <f t="shared" si="10"/>
        <v>0</v>
      </c>
      <c r="M668" s="100"/>
      <c r="N668" s="100"/>
      <c r="O668" s="100"/>
      <c r="P668" s="100"/>
    </row>
    <row r="669" spans="1:16">
      <c r="A669" s="32">
        <f>Visits!A$87</f>
        <v>0</v>
      </c>
      <c r="B669" s="11">
        <f>Visits!B$87</f>
        <v>0</v>
      </c>
      <c r="C669" s="14"/>
      <c r="D669" s="14"/>
      <c r="E669" s="14"/>
      <c r="F669" s="20" t="s">
        <v>61</v>
      </c>
      <c r="G669" s="57">
        <f>'Clinical findings and diagnosis'!T669</f>
        <v>0</v>
      </c>
      <c r="H669" s="57">
        <f>'Clinical findings and diagnosis'!X669</f>
        <v>0</v>
      </c>
      <c r="I669" s="100"/>
      <c r="J669" s="101"/>
      <c r="K669" s="100"/>
      <c r="L669" s="26" t="b">
        <f t="shared" si="10"/>
        <v>0</v>
      </c>
      <c r="M669" s="100"/>
      <c r="N669" s="100"/>
      <c r="O669" s="100"/>
      <c r="P669" s="100"/>
    </row>
    <row r="670" spans="1:16">
      <c r="A670" s="32">
        <f>Visits!A$87</f>
        <v>0</v>
      </c>
      <c r="B670" s="11">
        <f>Visits!B$87</f>
        <v>0</v>
      </c>
      <c r="C670" s="17"/>
      <c r="D670" s="17"/>
      <c r="E670" s="17"/>
      <c r="F670" s="20" t="s">
        <v>62</v>
      </c>
      <c r="G670" s="57">
        <f>'Clinical findings and diagnosis'!T670</f>
        <v>0</v>
      </c>
      <c r="H670" s="57">
        <f>'Clinical findings and diagnosis'!X670</f>
        <v>0</v>
      </c>
      <c r="I670" s="100"/>
      <c r="J670" s="101"/>
      <c r="K670" s="100"/>
      <c r="L670" s="26" t="b">
        <f t="shared" si="10"/>
        <v>0</v>
      </c>
      <c r="M670" s="100"/>
      <c r="N670" s="100"/>
      <c r="O670" s="100"/>
      <c r="P670" s="100"/>
    </row>
    <row r="671" spans="1:16">
      <c r="A671" s="32">
        <f>Visits!A$87</f>
        <v>0</v>
      </c>
      <c r="B671" s="13"/>
      <c r="C671" s="15">
        <f>Visits!C$87</f>
        <v>0</v>
      </c>
      <c r="D671" s="14"/>
      <c r="E671" s="14"/>
      <c r="F671" s="20" t="s">
        <v>61</v>
      </c>
      <c r="G671" s="57">
        <f>'Clinical findings and diagnosis'!T671</f>
        <v>0</v>
      </c>
      <c r="H671" s="57">
        <f>'Clinical findings and diagnosis'!X671</f>
        <v>0</v>
      </c>
      <c r="I671" s="100"/>
      <c r="J671" s="101"/>
      <c r="K671" s="100"/>
      <c r="L671" s="26" t="b">
        <f t="shared" si="10"/>
        <v>0</v>
      </c>
      <c r="M671" s="100"/>
      <c r="N671" s="100"/>
      <c r="O671" s="100"/>
      <c r="P671" s="100"/>
    </row>
    <row r="672" spans="1:16">
      <c r="A672" s="32">
        <f>Visits!A$87</f>
        <v>0</v>
      </c>
      <c r="B672" s="13"/>
      <c r="C672" s="15">
        <f>Visits!C$87</f>
        <v>0</v>
      </c>
      <c r="D672" s="14"/>
      <c r="E672" s="14"/>
      <c r="F672" s="20" t="s">
        <v>62</v>
      </c>
      <c r="G672" s="57">
        <f>'Clinical findings and diagnosis'!T672</f>
        <v>0</v>
      </c>
      <c r="H672" s="57">
        <f>'Clinical findings and diagnosis'!X672</f>
        <v>0</v>
      </c>
      <c r="I672" s="100"/>
      <c r="J672" s="101"/>
      <c r="K672" s="100"/>
      <c r="L672" s="26" t="b">
        <f t="shared" si="10"/>
        <v>0</v>
      </c>
      <c r="M672" s="100"/>
      <c r="N672" s="100"/>
      <c r="O672" s="100"/>
      <c r="P672" s="100"/>
    </row>
    <row r="673" spans="1:16">
      <c r="A673" s="32">
        <f>Visits!A$87</f>
        <v>0</v>
      </c>
      <c r="B673" s="13"/>
      <c r="C673" s="14"/>
      <c r="D673" s="15">
        <f>Visits!D$87</f>
        <v>0</v>
      </c>
      <c r="E673" s="14"/>
      <c r="F673" s="20" t="s">
        <v>61</v>
      </c>
      <c r="G673" s="57">
        <f>'Clinical findings and diagnosis'!T673</f>
        <v>0</v>
      </c>
      <c r="H673" s="57">
        <f>'Clinical findings and diagnosis'!X673</f>
        <v>0</v>
      </c>
      <c r="I673" s="100"/>
      <c r="J673" s="101"/>
      <c r="K673" s="100"/>
      <c r="L673" s="26" t="b">
        <f t="shared" si="10"/>
        <v>0</v>
      </c>
      <c r="M673" s="100"/>
      <c r="N673" s="100"/>
      <c r="O673" s="100"/>
      <c r="P673" s="100"/>
    </row>
    <row r="674" spans="1:16">
      <c r="A674" s="32">
        <f>Visits!A$87</f>
        <v>0</v>
      </c>
      <c r="B674" s="13"/>
      <c r="C674" s="14"/>
      <c r="D674" s="15">
        <f>Visits!D$87</f>
        <v>0</v>
      </c>
      <c r="E674" s="14"/>
      <c r="F674" s="20" t="s">
        <v>62</v>
      </c>
      <c r="G674" s="57">
        <f>'Clinical findings and diagnosis'!T674</f>
        <v>0</v>
      </c>
      <c r="H674" s="57">
        <f>'Clinical findings and diagnosis'!X674</f>
        <v>0</v>
      </c>
      <c r="I674" s="100"/>
      <c r="J674" s="101"/>
      <c r="K674" s="100"/>
      <c r="L674" s="26" t="b">
        <f t="shared" si="10"/>
        <v>0</v>
      </c>
      <c r="M674" s="100"/>
      <c r="N674" s="100"/>
      <c r="O674" s="100"/>
      <c r="P674" s="100"/>
    </row>
    <row r="675" spans="1:16">
      <c r="A675" s="32">
        <f>Visits!A$87</f>
        <v>0</v>
      </c>
      <c r="B675" s="13"/>
      <c r="C675" s="14"/>
      <c r="D675" s="14"/>
      <c r="E675" s="15">
        <f>Visits!E$87</f>
        <v>0</v>
      </c>
      <c r="F675" s="20" t="s">
        <v>61</v>
      </c>
      <c r="G675" s="57">
        <f>'Clinical findings and diagnosis'!T675</f>
        <v>0</v>
      </c>
      <c r="H675" s="57">
        <f>'Clinical findings and diagnosis'!X675</f>
        <v>0</v>
      </c>
      <c r="I675" s="100"/>
      <c r="J675" s="101"/>
      <c r="K675" s="100"/>
      <c r="L675" s="26" t="b">
        <f t="shared" si="10"/>
        <v>0</v>
      </c>
      <c r="M675" s="100"/>
      <c r="N675" s="100"/>
      <c r="O675" s="100"/>
      <c r="P675" s="100"/>
    </row>
    <row r="676" spans="1:16" s="70" customFormat="1">
      <c r="A676" s="78">
        <f>Visits!A$87</f>
        <v>0</v>
      </c>
      <c r="B676" s="68"/>
      <c r="C676" s="69"/>
      <c r="D676" s="69"/>
      <c r="E676" s="49">
        <f>Visits!E$87</f>
        <v>0</v>
      </c>
      <c r="F676" s="76" t="s">
        <v>62</v>
      </c>
      <c r="G676" s="75">
        <f>'Clinical findings and diagnosis'!T676</f>
        <v>0</v>
      </c>
      <c r="H676" s="75">
        <f>'Clinical findings and diagnosis'!X676</f>
        <v>0</v>
      </c>
      <c r="I676" s="100"/>
      <c r="J676" s="101"/>
      <c r="K676" s="100"/>
      <c r="L676" s="77" t="b">
        <f t="shared" si="10"/>
        <v>0</v>
      </c>
      <c r="M676" s="100"/>
      <c r="N676" s="100"/>
      <c r="O676" s="100"/>
      <c r="P676" s="100"/>
    </row>
    <row r="677" spans="1:16">
      <c r="A677" s="25">
        <f>Visits!A$88</f>
        <v>0</v>
      </c>
      <c r="B677" s="11">
        <f>Visits!B$88</f>
        <v>0</v>
      </c>
      <c r="C677" s="14"/>
      <c r="D677" s="14"/>
      <c r="E677" s="14"/>
      <c r="F677" s="20" t="s">
        <v>61</v>
      </c>
      <c r="G677" s="57">
        <f>'Clinical findings and diagnosis'!T677</f>
        <v>0</v>
      </c>
      <c r="H677" s="57">
        <f>'Clinical findings and diagnosis'!X677</f>
        <v>0</v>
      </c>
      <c r="I677" s="100"/>
      <c r="J677" s="101"/>
      <c r="K677" s="100"/>
      <c r="L677" s="26" t="b">
        <f t="shared" si="10"/>
        <v>0</v>
      </c>
      <c r="M677" s="100"/>
      <c r="N677" s="100"/>
      <c r="O677" s="100"/>
      <c r="P677" s="100"/>
    </row>
    <row r="678" spans="1:16">
      <c r="A678" s="25">
        <f>Visits!A$88</f>
        <v>0</v>
      </c>
      <c r="B678" s="11">
        <f>Visits!B$88</f>
        <v>0</v>
      </c>
      <c r="C678" s="17"/>
      <c r="D678" s="17"/>
      <c r="E678" s="17"/>
      <c r="F678" s="20" t="s">
        <v>62</v>
      </c>
      <c r="G678" s="57">
        <f>'Clinical findings and diagnosis'!T678</f>
        <v>0</v>
      </c>
      <c r="H678" s="57">
        <f>'Clinical findings and diagnosis'!X678</f>
        <v>0</v>
      </c>
      <c r="I678" s="100"/>
      <c r="J678" s="101"/>
      <c r="K678" s="100"/>
      <c r="L678" s="26" t="b">
        <f t="shared" si="10"/>
        <v>0</v>
      </c>
      <c r="M678" s="100"/>
      <c r="N678" s="100"/>
      <c r="O678" s="100"/>
      <c r="P678" s="100"/>
    </row>
    <row r="679" spans="1:16">
      <c r="A679" s="25">
        <f>Visits!A$88</f>
        <v>0</v>
      </c>
      <c r="B679" s="13"/>
      <c r="C679" s="15">
        <f>Visits!C$88</f>
        <v>0</v>
      </c>
      <c r="D679" s="14"/>
      <c r="E679" s="14"/>
      <c r="F679" s="20" t="s">
        <v>61</v>
      </c>
      <c r="G679" s="57">
        <f>'Clinical findings and diagnosis'!T679</f>
        <v>0</v>
      </c>
      <c r="H679" s="57">
        <f>'Clinical findings and diagnosis'!X679</f>
        <v>0</v>
      </c>
      <c r="I679" s="100"/>
      <c r="J679" s="101"/>
      <c r="K679" s="100"/>
      <c r="L679" s="26" t="b">
        <f t="shared" si="10"/>
        <v>0</v>
      </c>
      <c r="M679" s="100"/>
      <c r="N679" s="100"/>
      <c r="O679" s="100"/>
      <c r="P679" s="100"/>
    </row>
    <row r="680" spans="1:16">
      <c r="A680" s="25">
        <f>Visits!A$88</f>
        <v>0</v>
      </c>
      <c r="B680" s="13"/>
      <c r="C680" s="15">
        <f>Visits!C$88</f>
        <v>0</v>
      </c>
      <c r="D680" s="14"/>
      <c r="E680" s="14"/>
      <c r="F680" s="20" t="s">
        <v>62</v>
      </c>
      <c r="G680" s="57">
        <f>'Clinical findings and diagnosis'!T680</f>
        <v>0</v>
      </c>
      <c r="H680" s="57">
        <f>'Clinical findings and diagnosis'!X680</f>
        <v>0</v>
      </c>
      <c r="I680" s="100"/>
      <c r="J680" s="101"/>
      <c r="K680" s="100"/>
      <c r="L680" s="26" t="b">
        <f t="shared" si="10"/>
        <v>0</v>
      </c>
      <c r="M680" s="100"/>
      <c r="N680" s="100"/>
      <c r="O680" s="100"/>
      <c r="P680" s="100"/>
    </row>
    <row r="681" spans="1:16">
      <c r="A681" s="25">
        <f>Visits!A$88</f>
        <v>0</v>
      </c>
      <c r="B681" s="13"/>
      <c r="C681" s="14"/>
      <c r="D681" s="15">
        <f>Visits!D$88</f>
        <v>0</v>
      </c>
      <c r="E681" s="14"/>
      <c r="F681" s="20" t="s">
        <v>61</v>
      </c>
      <c r="G681" s="57">
        <f>'Clinical findings and diagnosis'!T681</f>
        <v>0</v>
      </c>
      <c r="H681" s="57">
        <f>'Clinical findings and diagnosis'!X681</f>
        <v>0</v>
      </c>
      <c r="I681" s="100"/>
      <c r="J681" s="101"/>
      <c r="K681" s="100"/>
      <c r="L681" s="26" t="b">
        <f t="shared" si="10"/>
        <v>0</v>
      </c>
      <c r="M681" s="100"/>
      <c r="N681" s="100"/>
      <c r="O681" s="100"/>
      <c r="P681" s="100"/>
    </row>
    <row r="682" spans="1:16">
      <c r="A682" s="25">
        <f>Visits!A$88</f>
        <v>0</v>
      </c>
      <c r="B682" s="13"/>
      <c r="C682" s="14"/>
      <c r="D682" s="15">
        <f>Visits!D$88</f>
        <v>0</v>
      </c>
      <c r="E682" s="14"/>
      <c r="F682" s="20" t="s">
        <v>62</v>
      </c>
      <c r="G682" s="57">
        <f>'Clinical findings and diagnosis'!T682</f>
        <v>0</v>
      </c>
      <c r="H682" s="57">
        <f>'Clinical findings and diagnosis'!X682</f>
        <v>0</v>
      </c>
      <c r="I682" s="100"/>
      <c r="J682" s="101"/>
      <c r="K682" s="100"/>
      <c r="L682" s="26" t="b">
        <f t="shared" si="10"/>
        <v>0</v>
      </c>
      <c r="M682" s="100"/>
      <c r="N682" s="100"/>
      <c r="O682" s="100"/>
      <c r="P682" s="100"/>
    </row>
    <row r="683" spans="1:16">
      <c r="A683" s="25">
        <f>Visits!A$88</f>
        <v>0</v>
      </c>
      <c r="B683" s="13"/>
      <c r="C683" s="14"/>
      <c r="D683" s="14"/>
      <c r="E683" s="15">
        <f>Visits!E$88</f>
        <v>0</v>
      </c>
      <c r="F683" s="20" t="s">
        <v>61</v>
      </c>
      <c r="G683" s="57">
        <f>'Clinical findings and diagnosis'!T683</f>
        <v>0</v>
      </c>
      <c r="H683" s="57">
        <f>'Clinical findings and diagnosis'!X683</f>
        <v>0</v>
      </c>
      <c r="I683" s="100"/>
      <c r="J683" s="101"/>
      <c r="K683" s="100"/>
      <c r="L683" s="26" t="b">
        <f t="shared" si="10"/>
        <v>0</v>
      </c>
      <c r="M683" s="100"/>
      <c r="N683" s="100"/>
      <c r="O683" s="100"/>
      <c r="P683" s="100"/>
    </row>
    <row r="684" spans="1:16" s="70" customFormat="1">
      <c r="A684" s="48">
        <f>Visits!A$88</f>
        <v>0</v>
      </c>
      <c r="B684" s="68"/>
      <c r="C684" s="69"/>
      <c r="D684" s="69"/>
      <c r="E684" s="49">
        <f>Visits!E$88</f>
        <v>0</v>
      </c>
      <c r="F684" s="76" t="s">
        <v>62</v>
      </c>
      <c r="G684" s="75">
        <f>'Clinical findings and diagnosis'!T684</f>
        <v>0</v>
      </c>
      <c r="H684" s="75">
        <f>'Clinical findings and diagnosis'!X684</f>
        <v>0</v>
      </c>
      <c r="I684" s="100"/>
      <c r="J684" s="101"/>
      <c r="K684" s="100"/>
      <c r="L684" s="77" t="b">
        <f t="shared" si="10"/>
        <v>0</v>
      </c>
      <c r="M684" s="100"/>
      <c r="N684" s="100"/>
      <c r="O684" s="100"/>
      <c r="P684" s="100"/>
    </row>
    <row r="685" spans="1:16">
      <c r="A685" s="32">
        <f>Visits!A$89</f>
        <v>0</v>
      </c>
      <c r="B685" s="11">
        <f>Visits!B$89</f>
        <v>0</v>
      </c>
      <c r="C685" s="14"/>
      <c r="D685" s="14"/>
      <c r="E685" s="14"/>
      <c r="F685" s="20" t="s">
        <v>61</v>
      </c>
      <c r="G685" s="57">
        <f>'Clinical findings and diagnosis'!T685</f>
        <v>0</v>
      </c>
      <c r="H685" s="57">
        <f>'Clinical findings and diagnosis'!X685</f>
        <v>0</v>
      </c>
      <c r="I685" s="100"/>
      <c r="J685" s="101"/>
      <c r="K685" s="100"/>
      <c r="L685" s="26" t="b">
        <f t="shared" si="10"/>
        <v>0</v>
      </c>
      <c r="M685" s="100"/>
      <c r="N685" s="100"/>
      <c r="O685" s="100"/>
      <c r="P685" s="100"/>
    </row>
    <row r="686" spans="1:16">
      <c r="A686" s="32">
        <f>Visits!A$89</f>
        <v>0</v>
      </c>
      <c r="B686" s="11">
        <f>Visits!B$89</f>
        <v>0</v>
      </c>
      <c r="C686" s="17"/>
      <c r="D686" s="17"/>
      <c r="E686" s="17"/>
      <c r="F686" s="20" t="s">
        <v>62</v>
      </c>
      <c r="G686" s="57">
        <f>'Clinical findings and diagnosis'!T686</f>
        <v>0</v>
      </c>
      <c r="H686" s="57">
        <f>'Clinical findings and diagnosis'!X686</f>
        <v>0</v>
      </c>
      <c r="I686" s="100"/>
      <c r="J686" s="101"/>
      <c r="K686" s="100"/>
      <c r="L686" s="26" t="b">
        <f t="shared" si="10"/>
        <v>0</v>
      </c>
      <c r="M686" s="100"/>
      <c r="N686" s="100"/>
      <c r="O686" s="100"/>
      <c r="P686" s="100"/>
    </row>
    <row r="687" spans="1:16">
      <c r="A687" s="32">
        <f>Visits!A$89</f>
        <v>0</v>
      </c>
      <c r="B687" s="13"/>
      <c r="C687" s="15">
        <f>Visits!C$89</f>
        <v>0</v>
      </c>
      <c r="D687" s="14"/>
      <c r="E687" s="14"/>
      <c r="F687" s="20" t="s">
        <v>61</v>
      </c>
      <c r="G687" s="57">
        <f>'Clinical findings and diagnosis'!T687</f>
        <v>0</v>
      </c>
      <c r="H687" s="57">
        <f>'Clinical findings and diagnosis'!X687</f>
        <v>0</v>
      </c>
      <c r="I687" s="100"/>
      <c r="J687" s="101"/>
      <c r="K687" s="100"/>
      <c r="L687" s="26" t="b">
        <f t="shared" si="10"/>
        <v>0</v>
      </c>
      <c r="M687" s="100"/>
      <c r="N687" s="100"/>
      <c r="O687" s="100"/>
      <c r="P687" s="100"/>
    </row>
    <row r="688" spans="1:16">
      <c r="A688" s="32">
        <f>Visits!A$89</f>
        <v>0</v>
      </c>
      <c r="B688" s="13"/>
      <c r="C688" s="15">
        <f>Visits!C$89</f>
        <v>0</v>
      </c>
      <c r="D688" s="14"/>
      <c r="E688" s="14"/>
      <c r="F688" s="20" t="s">
        <v>62</v>
      </c>
      <c r="G688" s="57">
        <f>'Clinical findings and diagnosis'!T688</f>
        <v>0</v>
      </c>
      <c r="H688" s="57">
        <f>'Clinical findings and diagnosis'!X688</f>
        <v>0</v>
      </c>
      <c r="I688" s="100"/>
      <c r="J688" s="101"/>
      <c r="K688" s="100"/>
      <c r="L688" s="26" t="b">
        <f t="shared" si="10"/>
        <v>0</v>
      </c>
      <c r="M688" s="100"/>
      <c r="N688" s="100"/>
      <c r="O688" s="100"/>
      <c r="P688" s="100"/>
    </row>
    <row r="689" spans="1:16">
      <c r="A689" s="32">
        <f>Visits!A$89</f>
        <v>0</v>
      </c>
      <c r="B689" s="13"/>
      <c r="C689" s="14"/>
      <c r="D689" s="15">
        <f>Visits!D$89</f>
        <v>0</v>
      </c>
      <c r="E689" s="14"/>
      <c r="F689" s="20" t="s">
        <v>61</v>
      </c>
      <c r="G689" s="57">
        <f>'Clinical findings and diagnosis'!T689</f>
        <v>0</v>
      </c>
      <c r="H689" s="57">
        <f>'Clinical findings and diagnosis'!X689</f>
        <v>0</v>
      </c>
      <c r="I689" s="100"/>
      <c r="J689" s="101"/>
      <c r="K689" s="100"/>
      <c r="L689" s="26" t="b">
        <f t="shared" si="10"/>
        <v>0</v>
      </c>
      <c r="M689" s="100"/>
      <c r="N689" s="100"/>
      <c r="O689" s="100"/>
      <c r="P689" s="100"/>
    </row>
    <row r="690" spans="1:16">
      <c r="A690" s="32">
        <f>Visits!A$89</f>
        <v>0</v>
      </c>
      <c r="B690" s="13"/>
      <c r="C690" s="14"/>
      <c r="D690" s="15">
        <f>Visits!D$89</f>
        <v>0</v>
      </c>
      <c r="E690" s="14"/>
      <c r="F690" s="20" t="s">
        <v>62</v>
      </c>
      <c r="G690" s="57">
        <f>'Clinical findings and diagnosis'!T690</f>
        <v>0</v>
      </c>
      <c r="H690" s="57">
        <f>'Clinical findings and diagnosis'!X690</f>
        <v>0</v>
      </c>
      <c r="I690" s="100"/>
      <c r="J690" s="101"/>
      <c r="K690" s="100"/>
      <c r="L690" s="26" t="b">
        <f t="shared" si="10"/>
        <v>0</v>
      </c>
      <c r="M690" s="100"/>
      <c r="N690" s="100"/>
      <c r="O690" s="100"/>
      <c r="P690" s="100"/>
    </row>
    <row r="691" spans="1:16">
      <c r="A691" s="32">
        <f>Visits!A$89</f>
        <v>0</v>
      </c>
      <c r="B691" s="13"/>
      <c r="C691" s="14"/>
      <c r="D691" s="14"/>
      <c r="E691" s="15">
        <f>Visits!E$89</f>
        <v>0</v>
      </c>
      <c r="F691" s="20" t="s">
        <v>61</v>
      </c>
      <c r="G691" s="57">
        <f>'Clinical findings and diagnosis'!T691</f>
        <v>0</v>
      </c>
      <c r="H691" s="57">
        <f>'Clinical findings and diagnosis'!X691</f>
        <v>0</v>
      </c>
      <c r="I691" s="100"/>
      <c r="J691" s="101"/>
      <c r="K691" s="100"/>
      <c r="L691" s="26" t="b">
        <f t="shared" si="10"/>
        <v>0</v>
      </c>
      <c r="M691" s="100"/>
      <c r="N691" s="100"/>
      <c r="O691" s="100"/>
      <c r="P691" s="100"/>
    </row>
    <row r="692" spans="1:16" s="70" customFormat="1">
      <c r="A692" s="78">
        <f>Visits!A$89</f>
        <v>0</v>
      </c>
      <c r="B692" s="68"/>
      <c r="C692" s="69"/>
      <c r="D692" s="69"/>
      <c r="E692" s="49">
        <f>Visits!E$89</f>
        <v>0</v>
      </c>
      <c r="F692" s="76" t="s">
        <v>62</v>
      </c>
      <c r="G692" s="75">
        <f>'Clinical findings and diagnosis'!T692</f>
        <v>0</v>
      </c>
      <c r="H692" s="75">
        <f>'Clinical findings and diagnosis'!X692</f>
        <v>0</v>
      </c>
      <c r="I692" s="100"/>
      <c r="J692" s="101"/>
      <c r="K692" s="100"/>
      <c r="L692" s="77" t="b">
        <f t="shared" si="10"/>
        <v>0</v>
      </c>
      <c r="M692" s="100"/>
      <c r="N692" s="100"/>
      <c r="O692" s="100"/>
      <c r="P692" s="100"/>
    </row>
    <row r="693" spans="1:16">
      <c r="A693" s="25">
        <f>Visits!A$90</f>
        <v>0</v>
      </c>
      <c r="B693" s="11">
        <f>Visits!B$90</f>
        <v>0</v>
      </c>
      <c r="C693" s="14"/>
      <c r="D693" s="14"/>
      <c r="E693" s="14"/>
      <c r="F693" s="20" t="s">
        <v>61</v>
      </c>
      <c r="G693" s="57">
        <f>'Clinical findings and diagnosis'!T693</f>
        <v>0</v>
      </c>
      <c r="H693" s="57">
        <f>'Clinical findings and diagnosis'!X693</f>
        <v>0</v>
      </c>
      <c r="I693" s="100"/>
      <c r="J693" s="101"/>
      <c r="K693" s="100"/>
      <c r="L693" s="26" t="b">
        <f t="shared" ref="L693:L756" si="11">IF(H693="Yes","Ophthalmology referral",IF(G693="Moderate NPDR","Review 3-6 months, or routine ophthalmology referral",IF(G693="Minimal NPDR","Review 6-12 months taking into account proximity of any MAs to the macula",IF(G693="No apparent DR","Review 2 yearly if no risk factors, or annually if one or more risk factors present",IF(G693="Mild NPDR","Review 3-6 months, or routine ophthalmology referral",IF(G693="Severe NPDR","Ophthalmology referral",IF(G693="PDR","Urgent ophthalmology referral, within 4 weeks")))))))</f>
        <v>0</v>
      </c>
      <c r="M693" s="100"/>
      <c r="N693" s="100"/>
      <c r="O693" s="100"/>
      <c r="P693" s="100"/>
    </row>
    <row r="694" spans="1:16">
      <c r="A694" s="25">
        <f>Visits!A$90</f>
        <v>0</v>
      </c>
      <c r="B694" s="11">
        <f>Visits!B$90</f>
        <v>0</v>
      </c>
      <c r="C694" s="17"/>
      <c r="D694" s="17"/>
      <c r="E694" s="17"/>
      <c r="F694" s="20" t="s">
        <v>62</v>
      </c>
      <c r="G694" s="57">
        <f>'Clinical findings and diagnosis'!T694</f>
        <v>0</v>
      </c>
      <c r="H694" s="57">
        <f>'Clinical findings and diagnosis'!X694</f>
        <v>0</v>
      </c>
      <c r="I694" s="100"/>
      <c r="J694" s="101"/>
      <c r="K694" s="100"/>
      <c r="L694" s="26" t="b">
        <f t="shared" si="11"/>
        <v>0</v>
      </c>
      <c r="M694" s="100"/>
      <c r="N694" s="100"/>
      <c r="O694" s="100"/>
      <c r="P694" s="100"/>
    </row>
    <row r="695" spans="1:16">
      <c r="A695" s="25">
        <f>Visits!A$90</f>
        <v>0</v>
      </c>
      <c r="B695" s="13"/>
      <c r="C695" s="15">
        <f>Visits!C$90</f>
        <v>0</v>
      </c>
      <c r="D695" s="14"/>
      <c r="E695" s="14"/>
      <c r="F695" s="20" t="s">
        <v>61</v>
      </c>
      <c r="G695" s="57">
        <f>'Clinical findings and diagnosis'!T695</f>
        <v>0</v>
      </c>
      <c r="H695" s="57">
        <f>'Clinical findings and diagnosis'!X695</f>
        <v>0</v>
      </c>
      <c r="I695" s="100"/>
      <c r="J695" s="101"/>
      <c r="K695" s="100"/>
      <c r="L695" s="26" t="b">
        <f t="shared" si="11"/>
        <v>0</v>
      </c>
      <c r="M695" s="100"/>
      <c r="N695" s="100"/>
      <c r="O695" s="100"/>
      <c r="P695" s="100"/>
    </row>
    <row r="696" spans="1:16">
      <c r="A696" s="25">
        <f>Visits!A$90</f>
        <v>0</v>
      </c>
      <c r="B696" s="13"/>
      <c r="C696" s="15">
        <f>Visits!C$90</f>
        <v>0</v>
      </c>
      <c r="D696" s="14"/>
      <c r="E696" s="14"/>
      <c r="F696" s="20" t="s">
        <v>62</v>
      </c>
      <c r="G696" s="57">
        <f>'Clinical findings and diagnosis'!T696</f>
        <v>0</v>
      </c>
      <c r="H696" s="57">
        <f>'Clinical findings and diagnosis'!X696</f>
        <v>0</v>
      </c>
      <c r="I696" s="100"/>
      <c r="J696" s="101"/>
      <c r="K696" s="100"/>
      <c r="L696" s="26" t="b">
        <f t="shared" si="11"/>
        <v>0</v>
      </c>
      <c r="M696" s="100"/>
      <c r="N696" s="100"/>
      <c r="O696" s="100"/>
      <c r="P696" s="100"/>
    </row>
    <row r="697" spans="1:16">
      <c r="A697" s="25">
        <f>Visits!A$90</f>
        <v>0</v>
      </c>
      <c r="B697" s="13"/>
      <c r="C697" s="14"/>
      <c r="D697" s="15">
        <f>Visits!D$90</f>
        <v>0</v>
      </c>
      <c r="E697" s="14"/>
      <c r="F697" s="20" t="s">
        <v>61</v>
      </c>
      <c r="G697" s="57">
        <f>'Clinical findings and diagnosis'!T697</f>
        <v>0</v>
      </c>
      <c r="H697" s="57">
        <f>'Clinical findings and diagnosis'!X697</f>
        <v>0</v>
      </c>
      <c r="I697" s="100"/>
      <c r="J697" s="101"/>
      <c r="K697" s="100"/>
      <c r="L697" s="26" t="b">
        <f t="shared" si="11"/>
        <v>0</v>
      </c>
      <c r="M697" s="100"/>
      <c r="N697" s="100"/>
      <c r="O697" s="100"/>
      <c r="P697" s="100"/>
    </row>
    <row r="698" spans="1:16">
      <c r="A698" s="25">
        <f>Visits!A$90</f>
        <v>0</v>
      </c>
      <c r="B698" s="13"/>
      <c r="C698" s="14"/>
      <c r="D698" s="15">
        <f>Visits!D$90</f>
        <v>0</v>
      </c>
      <c r="E698" s="14"/>
      <c r="F698" s="20" t="s">
        <v>62</v>
      </c>
      <c r="G698" s="57">
        <f>'Clinical findings and diagnosis'!T698</f>
        <v>0</v>
      </c>
      <c r="H698" s="57">
        <f>'Clinical findings and diagnosis'!X698</f>
        <v>0</v>
      </c>
      <c r="I698" s="100"/>
      <c r="J698" s="101"/>
      <c r="K698" s="100"/>
      <c r="L698" s="26" t="b">
        <f t="shared" si="11"/>
        <v>0</v>
      </c>
      <c r="M698" s="100"/>
      <c r="N698" s="100"/>
      <c r="O698" s="100"/>
      <c r="P698" s="100"/>
    </row>
    <row r="699" spans="1:16">
      <c r="A699" s="25">
        <f>Visits!A$90</f>
        <v>0</v>
      </c>
      <c r="B699" s="13"/>
      <c r="C699" s="14"/>
      <c r="D699" s="14"/>
      <c r="E699" s="15">
        <f>Visits!E$90</f>
        <v>0</v>
      </c>
      <c r="F699" s="20" t="s">
        <v>61</v>
      </c>
      <c r="G699" s="57">
        <f>'Clinical findings and diagnosis'!T699</f>
        <v>0</v>
      </c>
      <c r="H699" s="57">
        <f>'Clinical findings and diagnosis'!X699</f>
        <v>0</v>
      </c>
      <c r="I699" s="100"/>
      <c r="J699" s="101"/>
      <c r="K699" s="100"/>
      <c r="L699" s="26" t="b">
        <f t="shared" si="11"/>
        <v>0</v>
      </c>
      <c r="M699" s="100"/>
      <c r="N699" s="100"/>
      <c r="O699" s="100"/>
      <c r="P699" s="100"/>
    </row>
    <row r="700" spans="1:16" s="70" customFormat="1">
      <c r="A700" s="48">
        <f>Visits!A$90</f>
        <v>0</v>
      </c>
      <c r="B700" s="68"/>
      <c r="C700" s="69"/>
      <c r="D700" s="69"/>
      <c r="E700" s="49">
        <f>Visits!E$90</f>
        <v>0</v>
      </c>
      <c r="F700" s="76" t="s">
        <v>62</v>
      </c>
      <c r="G700" s="75">
        <f>'Clinical findings and diagnosis'!T700</f>
        <v>0</v>
      </c>
      <c r="H700" s="75">
        <f>'Clinical findings and diagnosis'!X700</f>
        <v>0</v>
      </c>
      <c r="I700" s="100"/>
      <c r="J700" s="101"/>
      <c r="K700" s="100"/>
      <c r="L700" s="77" t="b">
        <f t="shared" si="11"/>
        <v>0</v>
      </c>
      <c r="M700" s="100"/>
      <c r="N700" s="100"/>
      <c r="O700" s="100"/>
      <c r="P700" s="100"/>
    </row>
    <row r="701" spans="1:16">
      <c r="A701" s="32">
        <f>Visits!A$91</f>
        <v>0</v>
      </c>
      <c r="B701" s="11">
        <f>Visits!B$91</f>
        <v>0</v>
      </c>
      <c r="C701" s="14"/>
      <c r="D701" s="14"/>
      <c r="E701" s="14"/>
      <c r="F701" s="20" t="s">
        <v>61</v>
      </c>
      <c r="G701" s="57">
        <f>'Clinical findings and diagnosis'!T701</f>
        <v>0</v>
      </c>
      <c r="H701" s="57">
        <f>'Clinical findings and diagnosis'!X701</f>
        <v>0</v>
      </c>
      <c r="I701" s="100"/>
      <c r="J701" s="101"/>
      <c r="K701" s="100"/>
      <c r="L701" s="26" t="b">
        <f t="shared" si="11"/>
        <v>0</v>
      </c>
      <c r="M701" s="100"/>
      <c r="N701" s="100"/>
      <c r="O701" s="100"/>
      <c r="P701" s="100"/>
    </row>
    <row r="702" spans="1:16">
      <c r="A702" s="32">
        <f>Visits!A$91</f>
        <v>0</v>
      </c>
      <c r="B702" s="11">
        <f>Visits!B$91</f>
        <v>0</v>
      </c>
      <c r="C702" s="17"/>
      <c r="D702" s="17"/>
      <c r="E702" s="17"/>
      <c r="F702" s="20" t="s">
        <v>62</v>
      </c>
      <c r="G702" s="57">
        <f>'Clinical findings and diagnosis'!T702</f>
        <v>0</v>
      </c>
      <c r="H702" s="57">
        <f>'Clinical findings and diagnosis'!X702</f>
        <v>0</v>
      </c>
      <c r="I702" s="100"/>
      <c r="J702" s="101"/>
      <c r="K702" s="100"/>
      <c r="L702" s="26" t="b">
        <f t="shared" si="11"/>
        <v>0</v>
      </c>
      <c r="M702" s="100"/>
      <c r="N702" s="100"/>
      <c r="O702" s="100"/>
      <c r="P702" s="100"/>
    </row>
    <row r="703" spans="1:16">
      <c r="A703" s="32">
        <f>Visits!A$91</f>
        <v>0</v>
      </c>
      <c r="B703" s="13"/>
      <c r="C703" s="15">
        <f>Visits!C$91</f>
        <v>0</v>
      </c>
      <c r="D703" s="14"/>
      <c r="E703" s="14"/>
      <c r="F703" s="20" t="s">
        <v>61</v>
      </c>
      <c r="G703" s="57">
        <f>'Clinical findings and diagnosis'!T703</f>
        <v>0</v>
      </c>
      <c r="H703" s="57">
        <f>'Clinical findings and diagnosis'!X703</f>
        <v>0</v>
      </c>
      <c r="I703" s="100"/>
      <c r="J703" s="101"/>
      <c r="K703" s="100"/>
      <c r="L703" s="26" t="b">
        <f t="shared" si="11"/>
        <v>0</v>
      </c>
      <c r="M703" s="100"/>
      <c r="N703" s="100"/>
      <c r="O703" s="100"/>
      <c r="P703" s="100"/>
    </row>
    <row r="704" spans="1:16">
      <c r="A704" s="32">
        <f>Visits!A$91</f>
        <v>0</v>
      </c>
      <c r="B704" s="13"/>
      <c r="C704" s="15">
        <f>Visits!C$91</f>
        <v>0</v>
      </c>
      <c r="D704" s="14"/>
      <c r="E704" s="14"/>
      <c r="F704" s="20" t="s">
        <v>62</v>
      </c>
      <c r="G704" s="57">
        <f>'Clinical findings and diagnosis'!T704</f>
        <v>0</v>
      </c>
      <c r="H704" s="57">
        <f>'Clinical findings and diagnosis'!X704</f>
        <v>0</v>
      </c>
      <c r="I704" s="100"/>
      <c r="J704" s="101"/>
      <c r="K704" s="100"/>
      <c r="L704" s="26" t="b">
        <f t="shared" si="11"/>
        <v>0</v>
      </c>
      <c r="M704" s="100"/>
      <c r="N704" s="100"/>
      <c r="O704" s="100"/>
      <c r="P704" s="100"/>
    </row>
    <row r="705" spans="1:16">
      <c r="A705" s="32">
        <f>Visits!A$91</f>
        <v>0</v>
      </c>
      <c r="B705" s="13"/>
      <c r="C705" s="14"/>
      <c r="D705" s="15">
        <f>Visits!D$91</f>
        <v>0</v>
      </c>
      <c r="E705" s="14"/>
      <c r="F705" s="20" t="s">
        <v>61</v>
      </c>
      <c r="G705" s="57">
        <f>'Clinical findings and diagnosis'!T705</f>
        <v>0</v>
      </c>
      <c r="H705" s="57">
        <f>'Clinical findings and diagnosis'!X705</f>
        <v>0</v>
      </c>
      <c r="I705" s="100"/>
      <c r="J705" s="101"/>
      <c r="K705" s="100"/>
      <c r="L705" s="26" t="b">
        <f t="shared" si="11"/>
        <v>0</v>
      </c>
      <c r="M705" s="100"/>
      <c r="N705" s="100"/>
      <c r="O705" s="100"/>
      <c r="P705" s="100"/>
    </row>
    <row r="706" spans="1:16">
      <c r="A706" s="32">
        <f>Visits!A$91</f>
        <v>0</v>
      </c>
      <c r="B706" s="13"/>
      <c r="C706" s="14"/>
      <c r="D706" s="15">
        <f>Visits!D$91</f>
        <v>0</v>
      </c>
      <c r="E706" s="14"/>
      <c r="F706" s="20" t="s">
        <v>62</v>
      </c>
      <c r="G706" s="57">
        <f>'Clinical findings and diagnosis'!T706</f>
        <v>0</v>
      </c>
      <c r="H706" s="57">
        <f>'Clinical findings and diagnosis'!X706</f>
        <v>0</v>
      </c>
      <c r="I706" s="100"/>
      <c r="J706" s="101"/>
      <c r="K706" s="100"/>
      <c r="L706" s="26" t="b">
        <f t="shared" si="11"/>
        <v>0</v>
      </c>
      <c r="M706" s="100"/>
      <c r="N706" s="100"/>
      <c r="O706" s="100"/>
      <c r="P706" s="100"/>
    </row>
    <row r="707" spans="1:16">
      <c r="A707" s="32">
        <f>Visits!A$91</f>
        <v>0</v>
      </c>
      <c r="B707" s="13"/>
      <c r="C707" s="14"/>
      <c r="D707" s="14"/>
      <c r="E707" s="15">
        <f>Visits!E$91</f>
        <v>0</v>
      </c>
      <c r="F707" s="20" t="s">
        <v>61</v>
      </c>
      <c r="G707" s="57">
        <f>'Clinical findings and diagnosis'!T707</f>
        <v>0</v>
      </c>
      <c r="H707" s="57">
        <f>'Clinical findings and diagnosis'!X707</f>
        <v>0</v>
      </c>
      <c r="I707" s="100"/>
      <c r="J707" s="101"/>
      <c r="K707" s="100"/>
      <c r="L707" s="26" t="b">
        <f t="shared" si="11"/>
        <v>0</v>
      </c>
      <c r="M707" s="100"/>
      <c r="N707" s="100"/>
      <c r="O707" s="100"/>
      <c r="P707" s="100"/>
    </row>
    <row r="708" spans="1:16" s="70" customFormat="1">
      <c r="A708" s="78">
        <f>Visits!A$91</f>
        <v>0</v>
      </c>
      <c r="B708" s="68"/>
      <c r="C708" s="69"/>
      <c r="D708" s="69"/>
      <c r="E708" s="49">
        <f>Visits!E$91</f>
        <v>0</v>
      </c>
      <c r="F708" s="76" t="s">
        <v>62</v>
      </c>
      <c r="G708" s="75">
        <f>'Clinical findings and diagnosis'!T708</f>
        <v>0</v>
      </c>
      <c r="H708" s="75">
        <f>'Clinical findings and diagnosis'!X708</f>
        <v>0</v>
      </c>
      <c r="I708" s="100"/>
      <c r="J708" s="101"/>
      <c r="K708" s="100"/>
      <c r="L708" s="77" t="b">
        <f t="shared" si="11"/>
        <v>0</v>
      </c>
      <c r="M708" s="100"/>
      <c r="N708" s="100"/>
      <c r="O708" s="100"/>
      <c r="P708" s="100"/>
    </row>
    <row r="709" spans="1:16">
      <c r="A709" s="25">
        <f>Visits!A$92</f>
        <v>0</v>
      </c>
      <c r="B709" s="11">
        <f>Visits!B$92</f>
        <v>0</v>
      </c>
      <c r="C709" s="14"/>
      <c r="D709" s="14"/>
      <c r="E709" s="14"/>
      <c r="F709" s="20" t="s">
        <v>61</v>
      </c>
      <c r="G709" s="57">
        <f>'Clinical findings and diagnosis'!T709</f>
        <v>0</v>
      </c>
      <c r="H709" s="57">
        <f>'Clinical findings and diagnosis'!X709</f>
        <v>0</v>
      </c>
      <c r="I709" s="100"/>
      <c r="J709" s="101"/>
      <c r="K709" s="100"/>
      <c r="L709" s="26" t="b">
        <f t="shared" si="11"/>
        <v>0</v>
      </c>
      <c r="M709" s="100"/>
      <c r="N709" s="100"/>
      <c r="O709" s="100"/>
      <c r="P709" s="100"/>
    </row>
    <row r="710" spans="1:16">
      <c r="A710" s="25">
        <f>Visits!A$92</f>
        <v>0</v>
      </c>
      <c r="B710" s="11">
        <f>Visits!B$92</f>
        <v>0</v>
      </c>
      <c r="C710" s="17"/>
      <c r="D710" s="17"/>
      <c r="E710" s="17"/>
      <c r="F710" s="20" t="s">
        <v>62</v>
      </c>
      <c r="G710" s="57">
        <f>'Clinical findings and diagnosis'!T710</f>
        <v>0</v>
      </c>
      <c r="H710" s="57">
        <f>'Clinical findings and diagnosis'!X710</f>
        <v>0</v>
      </c>
      <c r="I710" s="100"/>
      <c r="J710" s="101"/>
      <c r="K710" s="100"/>
      <c r="L710" s="26" t="b">
        <f t="shared" si="11"/>
        <v>0</v>
      </c>
      <c r="M710" s="100"/>
      <c r="N710" s="100"/>
      <c r="O710" s="100"/>
      <c r="P710" s="100"/>
    </row>
    <row r="711" spans="1:16">
      <c r="A711" s="25">
        <f>Visits!A$92</f>
        <v>0</v>
      </c>
      <c r="B711" s="13"/>
      <c r="C711" s="15">
        <f>Visits!C$92</f>
        <v>0</v>
      </c>
      <c r="D711" s="14"/>
      <c r="E711" s="14"/>
      <c r="F711" s="20" t="s">
        <v>61</v>
      </c>
      <c r="G711" s="57">
        <f>'Clinical findings and diagnosis'!T711</f>
        <v>0</v>
      </c>
      <c r="H711" s="57">
        <f>'Clinical findings and diagnosis'!X711</f>
        <v>0</v>
      </c>
      <c r="I711" s="100"/>
      <c r="J711" s="101"/>
      <c r="K711" s="100"/>
      <c r="L711" s="26" t="b">
        <f t="shared" si="11"/>
        <v>0</v>
      </c>
      <c r="M711" s="100"/>
      <c r="N711" s="100"/>
      <c r="O711" s="100"/>
      <c r="P711" s="100"/>
    </row>
    <row r="712" spans="1:16">
      <c r="A712" s="25">
        <f>Visits!A$92</f>
        <v>0</v>
      </c>
      <c r="B712" s="13"/>
      <c r="C712" s="15">
        <f>Visits!C$92</f>
        <v>0</v>
      </c>
      <c r="D712" s="14"/>
      <c r="E712" s="14"/>
      <c r="F712" s="20" t="s">
        <v>62</v>
      </c>
      <c r="G712" s="57">
        <f>'Clinical findings and diagnosis'!T712</f>
        <v>0</v>
      </c>
      <c r="H712" s="57">
        <f>'Clinical findings and diagnosis'!X712</f>
        <v>0</v>
      </c>
      <c r="I712" s="100"/>
      <c r="J712" s="101"/>
      <c r="K712" s="100"/>
      <c r="L712" s="26" t="b">
        <f t="shared" si="11"/>
        <v>0</v>
      </c>
      <c r="M712" s="100"/>
      <c r="N712" s="100"/>
      <c r="O712" s="100"/>
      <c r="P712" s="100"/>
    </row>
    <row r="713" spans="1:16">
      <c r="A713" s="25">
        <f>Visits!A$92</f>
        <v>0</v>
      </c>
      <c r="B713" s="13"/>
      <c r="C713" s="14"/>
      <c r="D713" s="15">
        <f>Visits!D$92</f>
        <v>0</v>
      </c>
      <c r="E713" s="14"/>
      <c r="F713" s="20" t="s">
        <v>61</v>
      </c>
      <c r="G713" s="57">
        <f>'Clinical findings and diagnosis'!T713</f>
        <v>0</v>
      </c>
      <c r="H713" s="57">
        <f>'Clinical findings and diagnosis'!X713</f>
        <v>0</v>
      </c>
      <c r="I713" s="100"/>
      <c r="J713" s="101"/>
      <c r="K713" s="100"/>
      <c r="L713" s="26" t="b">
        <f t="shared" si="11"/>
        <v>0</v>
      </c>
      <c r="M713" s="100"/>
      <c r="N713" s="100"/>
      <c r="O713" s="100"/>
      <c r="P713" s="100"/>
    </row>
    <row r="714" spans="1:16">
      <c r="A714" s="25">
        <f>Visits!A$92</f>
        <v>0</v>
      </c>
      <c r="B714" s="13"/>
      <c r="C714" s="14"/>
      <c r="D714" s="15">
        <f>Visits!D$92</f>
        <v>0</v>
      </c>
      <c r="E714" s="14"/>
      <c r="F714" s="20" t="s">
        <v>62</v>
      </c>
      <c r="G714" s="57">
        <f>'Clinical findings and diagnosis'!T714</f>
        <v>0</v>
      </c>
      <c r="H714" s="57">
        <f>'Clinical findings and diagnosis'!X714</f>
        <v>0</v>
      </c>
      <c r="I714" s="100"/>
      <c r="J714" s="101"/>
      <c r="K714" s="100"/>
      <c r="L714" s="26" t="b">
        <f t="shared" si="11"/>
        <v>0</v>
      </c>
      <c r="M714" s="100"/>
      <c r="N714" s="100"/>
      <c r="O714" s="100"/>
      <c r="P714" s="100"/>
    </row>
    <row r="715" spans="1:16">
      <c r="A715" s="25">
        <f>Visits!A$92</f>
        <v>0</v>
      </c>
      <c r="B715" s="13"/>
      <c r="C715" s="14"/>
      <c r="D715" s="14"/>
      <c r="E715" s="15">
        <f>Visits!E$92</f>
        <v>0</v>
      </c>
      <c r="F715" s="20" t="s">
        <v>61</v>
      </c>
      <c r="G715" s="57">
        <f>'Clinical findings and diagnosis'!T715</f>
        <v>0</v>
      </c>
      <c r="H715" s="57">
        <f>'Clinical findings and diagnosis'!X715</f>
        <v>0</v>
      </c>
      <c r="I715" s="100"/>
      <c r="J715" s="101"/>
      <c r="K715" s="100"/>
      <c r="L715" s="26" t="b">
        <f t="shared" si="11"/>
        <v>0</v>
      </c>
      <c r="M715" s="100"/>
      <c r="N715" s="100"/>
      <c r="O715" s="100"/>
      <c r="P715" s="100"/>
    </row>
    <row r="716" spans="1:16" s="70" customFormat="1">
      <c r="A716" s="48">
        <f>Visits!A$92</f>
        <v>0</v>
      </c>
      <c r="B716" s="68"/>
      <c r="C716" s="69"/>
      <c r="D716" s="69"/>
      <c r="E716" s="49">
        <f>Visits!E$92</f>
        <v>0</v>
      </c>
      <c r="F716" s="76" t="s">
        <v>62</v>
      </c>
      <c r="G716" s="75">
        <f>'Clinical findings and diagnosis'!T716</f>
        <v>0</v>
      </c>
      <c r="H716" s="75">
        <f>'Clinical findings and diagnosis'!X716</f>
        <v>0</v>
      </c>
      <c r="I716" s="100"/>
      <c r="J716" s="101"/>
      <c r="K716" s="100"/>
      <c r="L716" s="77" t="b">
        <f t="shared" si="11"/>
        <v>0</v>
      </c>
      <c r="M716" s="100"/>
      <c r="N716" s="100"/>
      <c r="O716" s="100"/>
      <c r="P716" s="100"/>
    </row>
    <row r="717" spans="1:16">
      <c r="A717" s="32">
        <f>Visits!A$93</f>
        <v>0</v>
      </c>
      <c r="B717" s="11">
        <f>Visits!B$93</f>
        <v>0</v>
      </c>
      <c r="C717" s="14"/>
      <c r="D717" s="14"/>
      <c r="E717" s="14"/>
      <c r="F717" s="20" t="s">
        <v>61</v>
      </c>
      <c r="G717" s="57">
        <f>'Clinical findings and diagnosis'!T717</f>
        <v>0</v>
      </c>
      <c r="H717" s="57">
        <f>'Clinical findings and diagnosis'!X717</f>
        <v>0</v>
      </c>
      <c r="I717" s="100"/>
      <c r="J717" s="101"/>
      <c r="K717" s="100"/>
      <c r="L717" s="26" t="b">
        <f t="shared" si="11"/>
        <v>0</v>
      </c>
      <c r="M717" s="100"/>
      <c r="N717" s="100"/>
      <c r="O717" s="100"/>
      <c r="P717" s="100"/>
    </row>
    <row r="718" spans="1:16">
      <c r="A718" s="32">
        <f>Visits!A$93</f>
        <v>0</v>
      </c>
      <c r="B718" s="11">
        <f>Visits!B$93</f>
        <v>0</v>
      </c>
      <c r="C718" s="17"/>
      <c r="D718" s="17"/>
      <c r="E718" s="17"/>
      <c r="F718" s="20" t="s">
        <v>62</v>
      </c>
      <c r="G718" s="57">
        <f>'Clinical findings and diagnosis'!T718</f>
        <v>0</v>
      </c>
      <c r="H718" s="57">
        <f>'Clinical findings and diagnosis'!X718</f>
        <v>0</v>
      </c>
      <c r="I718" s="100"/>
      <c r="J718" s="101"/>
      <c r="K718" s="100"/>
      <c r="L718" s="26" t="b">
        <f t="shared" si="11"/>
        <v>0</v>
      </c>
      <c r="M718" s="100"/>
      <c r="N718" s="100"/>
      <c r="O718" s="100"/>
      <c r="P718" s="100"/>
    </row>
    <row r="719" spans="1:16">
      <c r="A719" s="32">
        <f>Visits!A$93</f>
        <v>0</v>
      </c>
      <c r="B719" s="13"/>
      <c r="C719" s="15">
        <f>Visits!C$93</f>
        <v>0</v>
      </c>
      <c r="D719" s="14"/>
      <c r="E719" s="14"/>
      <c r="F719" s="20" t="s">
        <v>61</v>
      </c>
      <c r="G719" s="57">
        <f>'Clinical findings and diagnosis'!T719</f>
        <v>0</v>
      </c>
      <c r="H719" s="57">
        <f>'Clinical findings and diagnosis'!X719</f>
        <v>0</v>
      </c>
      <c r="I719" s="100"/>
      <c r="J719" s="101"/>
      <c r="K719" s="100"/>
      <c r="L719" s="26" t="b">
        <f t="shared" si="11"/>
        <v>0</v>
      </c>
      <c r="M719" s="100"/>
      <c r="N719" s="100"/>
      <c r="O719" s="100"/>
      <c r="P719" s="100"/>
    </row>
    <row r="720" spans="1:16">
      <c r="A720" s="32">
        <f>Visits!A$93</f>
        <v>0</v>
      </c>
      <c r="B720" s="13"/>
      <c r="C720" s="15">
        <f>Visits!C$93</f>
        <v>0</v>
      </c>
      <c r="D720" s="14"/>
      <c r="E720" s="14"/>
      <c r="F720" s="20" t="s">
        <v>62</v>
      </c>
      <c r="G720" s="57">
        <f>'Clinical findings and diagnosis'!T720</f>
        <v>0</v>
      </c>
      <c r="H720" s="57">
        <f>'Clinical findings and diagnosis'!X720</f>
        <v>0</v>
      </c>
      <c r="I720" s="100"/>
      <c r="J720" s="101"/>
      <c r="K720" s="100"/>
      <c r="L720" s="26" t="b">
        <f t="shared" si="11"/>
        <v>0</v>
      </c>
      <c r="M720" s="100"/>
      <c r="N720" s="100"/>
      <c r="O720" s="100"/>
      <c r="P720" s="100"/>
    </row>
    <row r="721" spans="1:16">
      <c r="A721" s="32">
        <f>Visits!A$93</f>
        <v>0</v>
      </c>
      <c r="B721" s="13"/>
      <c r="C721" s="14"/>
      <c r="D721" s="15">
        <f>Visits!D$93</f>
        <v>0</v>
      </c>
      <c r="E721" s="14"/>
      <c r="F721" s="20" t="s">
        <v>61</v>
      </c>
      <c r="G721" s="57">
        <f>'Clinical findings and diagnosis'!T721</f>
        <v>0</v>
      </c>
      <c r="H721" s="57">
        <f>'Clinical findings and diagnosis'!X721</f>
        <v>0</v>
      </c>
      <c r="I721" s="100"/>
      <c r="J721" s="101"/>
      <c r="K721" s="100"/>
      <c r="L721" s="26" t="b">
        <f t="shared" si="11"/>
        <v>0</v>
      </c>
      <c r="M721" s="100"/>
      <c r="N721" s="100"/>
      <c r="O721" s="100"/>
      <c r="P721" s="100"/>
    </row>
    <row r="722" spans="1:16">
      <c r="A722" s="32">
        <f>Visits!A$93</f>
        <v>0</v>
      </c>
      <c r="B722" s="13"/>
      <c r="C722" s="14"/>
      <c r="D722" s="15">
        <f>Visits!D$93</f>
        <v>0</v>
      </c>
      <c r="E722" s="14"/>
      <c r="F722" s="20" t="s">
        <v>62</v>
      </c>
      <c r="G722" s="57">
        <f>'Clinical findings and diagnosis'!T722</f>
        <v>0</v>
      </c>
      <c r="H722" s="57">
        <f>'Clinical findings and diagnosis'!X722</f>
        <v>0</v>
      </c>
      <c r="I722" s="100"/>
      <c r="J722" s="101"/>
      <c r="K722" s="100"/>
      <c r="L722" s="26" t="b">
        <f t="shared" si="11"/>
        <v>0</v>
      </c>
      <c r="M722" s="100"/>
      <c r="N722" s="100"/>
      <c r="O722" s="100"/>
      <c r="P722" s="100"/>
    </row>
    <row r="723" spans="1:16">
      <c r="A723" s="32">
        <f>Visits!A$93</f>
        <v>0</v>
      </c>
      <c r="B723" s="13"/>
      <c r="C723" s="14"/>
      <c r="D723" s="14"/>
      <c r="E723" s="15">
        <f>Visits!E$93</f>
        <v>0</v>
      </c>
      <c r="F723" s="20" t="s">
        <v>61</v>
      </c>
      <c r="G723" s="57">
        <f>'Clinical findings and diagnosis'!T723</f>
        <v>0</v>
      </c>
      <c r="H723" s="57">
        <f>'Clinical findings and diagnosis'!X723</f>
        <v>0</v>
      </c>
      <c r="I723" s="100"/>
      <c r="J723" s="101"/>
      <c r="K723" s="100"/>
      <c r="L723" s="26" t="b">
        <f t="shared" si="11"/>
        <v>0</v>
      </c>
      <c r="M723" s="100"/>
      <c r="N723" s="100"/>
      <c r="O723" s="100"/>
      <c r="P723" s="100"/>
    </row>
    <row r="724" spans="1:16" s="70" customFormat="1">
      <c r="A724" s="78">
        <f>Visits!A$93</f>
        <v>0</v>
      </c>
      <c r="B724" s="68"/>
      <c r="C724" s="69"/>
      <c r="D724" s="69"/>
      <c r="E724" s="49">
        <f>Visits!E$93</f>
        <v>0</v>
      </c>
      <c r="F724" s="76" t="s">
        <v>62</v>
      </c>
      <c r="G724" s="75">
        <f>'Clinical findings and diagnosis'!T724</f>
        <v>0</v>
      </c>
      <c r="H724" s="75">
        <f>'Clinical findings and diagnosis'!X724</f>
        <v>0</v>
      </c>
      <c r="I724" s="100"/>
      <c r="J724" s="101"/>
      <c r="K724" s="100"/>
      <c r="L724" s="77" t="b">
        <f t="shared" si="11"/>
        <v>0</v>
      </c>
      <c r="M724" s="100"/>
      <c r="N724" s="100"/>
      <c r="O724" s="100"/>
      <c r="P724" s="100"/>
    </row>
    <row r="725" spans="1:16">
      <c r="A725" s="25">
        <f>Visits!A$94</f>
        <v>0</v>
      </c>
      <c r="B725" s="11">
        <f>Visits!B$94</f>
        <v>0</v>
      </c>
      <c r="C725" s="14"/>
      <c r="D725" s="14"/>
      <c r="E725" s="14"/>
      <c r="F725" s="20" t="s">
        <v>61</v>
      </c>
      <c r="G725" s="57">
        <f>'Clinical findings and diagnosis'!T725</f>
        <v>0</v>
      </c>
      <c r="H725" s="57">
        <f>'Clinical findings and diagnosis'!X725</f>
        <v>0</v>
      </c>
      <c r="I725" s="100"/>
      <c r="J725" s="101"/>
      <c r="K725" s="100"/>
      <c r="L725" s="26" t="b">
        <f t="shared" si="11"/>
        <v>0</v>
      </c>
      <c r="M725" s="100"/>
      <c r="N725" s="100"/>
      <c r="O725" s="100"/>
      <c r="P725" s="100"/>
    </row>
    <row r="726" spans="1:16">
      <c r="A726" s="25">
        <f>Visits!A$94</f>
        <v>0</v>
      </c>
      <c r="B726" s="11">
        <f>Visits!B$94</f>
        <v>0</v>
      </c>
      <c r="C726" s="17"/>
      <c r="D726" s="17"/>
      <c r="E726" s="17"/>
      <c r="F726" s="20" t="s">
        <v>62</v>
      </c>
      <c r="G726" s="57">
        <f>'Clinical findings and diagnosis'!T726</f>
        <v>0</v>
      </c>
      <c r="H726" s="57">
        <f>'Clinical findings and diagnosis'!X726</f>
        <v>0</v>
      </c>
      <c r="I726" s="100"/>
      <c r="J726" s="101"/>
      <c r="K726" s="100"/>
      <c r="L726" s="26" t="b">
        <f t="shared" si="11"/>
        <v>0</v>
      </c>
      <c r="M726" s="100"/>
      <c r="N726" s="100"/>
      <c r="O726" s="100"/>
      <c r="P726" s="100"/>
    </row>
    <row r="727" spans="1:16">
      <c r="A727" s="25">
        <f>Visits!A$94</f>
        <v>0</v>
      </c>
      <c r="B727" s="13"/>
      <c r="C727" s="15">
        <f>Visits!C$94</f>
        <v>0</v>
      </c>
      <c r="D727" s="14"/>
      <c r="E727" s="14"/>
      <c r="F727" s="20" t="s">
        <v>61</v>
      </c>
      <c r="G727" s="57">
        <f>'Clinical findings and diagnosis'!T727</f>
        <v>0</v>
      </c>
      <c r="H727" s="57">
        <f>'Clinical findings and diagnosis'!X727</f>
        <v>0</v>
      </c>
      <c r="I727" s="100"/>
      <c r="J727" s="101"/>
      <c r="K727" s="100"/>
      <c r="L727" s="26" t="b">
        <f t="shared" si="11"/>
        <v>0</v>
      </c>
      <c r="M727" s="100"/>
      <c r="N727" s="100"/>
      <c r="O727" s="100"/>
      <c r="P727" s="100"/>
    </row>
    <row r="728" spans="1:16">
      <c r="A728" s="25">
        <f>Visits!A$94</f>
        <v>0</v>
      </c>
      <c r="B728" s="13"/>
      <c r="C728" s="15">
        <f>Visits!C$94</f>
        <v>0</v>
      </c>
      <c r="D728" s="14"/>
      <c r="E728" s="14"/>
      <c r="F728" s="20" t="s">
        <v>62</v>
      </c>
      <c r="G728" s="57">
        <f>'Clinical findings and diagnosis'!T728</f>
        <v>0</v>
      </c>
      <c r="H728" s="57">
        <f>'Clinical findings and diagnosis'!X728</f>
        <v>0</v>
      </c>
      <c r="I728" s="100"/>
      <c r="J728" s="101"/>
      <c r="K728" s="100"/>
      <c r="L728" s="26" t="b">
        <f t="shared" si="11"/>
        <v>0</v>
      </c>
      <c r="M728" s="100"/>
      <c r="N728" s="100"/>
      <c r="O728" s="100"/>
      <c r="P728" s="100"/>
    </row>
    <row r="729" spans="1:16">
      <c r="A729" s="25">
        <f>Visits!A$94</f>
        <v>0</v>
      </c>
      <c r="B729" s="13"/>
      <c r="C729" s="14"/>
      <c r="D729" s="15">
        <f>Visits!D$94</f>
        <v>0</v>
      </c>
      <c r="E729" s="14"/>
      <c r="F729" s="20" t="s">
        <v>61</v>
      </c>
      <c r="G729" s="57">
        <f>'Clinical findings and diagnosis'!T729</f>
        <v>0</v>
      </c>
      <c r="H729" s="57">
        <f>'Clinical findings and diagnosis'!X729</f>
        <v>0</v>
      </c>
      <c r="I729" s="100"/>
      <c r="J729" s="101"/>
      <c r="K729" s="100"/>
      <c r="L729" s="26" t="b">
        <f t="shared" si="11"/>
        <v>0</v>
      </c>
      <c r="M729" s="100"/>
      <c r="N729" s="100"/>
      <c r="O729" s="100"/>
      <c r="P729" s="100"/>
    </row>
    <row r="730" spans="1:16">
      <c r="A730" s="25">
        <f>Visits!A$94</f>
        <v>0</v>
      </c>
      <c r="B730" s="13"/>
      <c r="C730" s="14"/>
      <c r="D730" s="15">
        <f>Visits!D$94</f>
        <v>0</v>
      </c>
      <c r="E730" s="14"/>
      <c r="F730" s="20" t="s">
        <v>62</v>
      </c>
      <c r="G730" s="57">
        <f>'Clinical findings and diagnosis'!T730</f>
        <v>0</v>
      </c>
      <c r="H730" s="57">
        <f>'Clinical findings and diagnosis'!X730</f>
        <v>0</v>
      </c>
      <c r="I730" s="100"/>
      <c r="J730" s="101"/>
      <c r="K730" s="100"/>
      <c r="L730" s="26" t="b">
        <f t="shared" si="11"/>
        <v>0</v>
      </c>
      <c r="M730" s="100"/>
      <c r="N730" s="100"/>
      <c r="O730" s="100"/>
      <c r="P730" s="100"/>
    </row>
    <row r="731" spans="1:16">
      <c r="A731" s="25">
        <f>Visits!A$94</f>
        <v>0</v>
      </c>
      <c r="B731" s="13"/>
      <c r="C731" s="14"/>
      <c r="D731" s="14"/>
      <c r="E731" s="15">
        <f>Visits!E$94</f>
        <v>0</v>
      </c>
      <c r="F731" s="20" t="s">
        <v>61</v>
      </c>
      <c r="G731" s="57">
        <f>'Clinical findings and diagnosis'!T731</f>
        <v>0</v>
      </c>
      <c r="H731" s="57">
        <f>'Clinical findings and diagnosis'!X731</f>
        <v>0</v>
      </c>
      <c r="I731" s="100"/>
      <c r="J731" s="101"/>
      <c r="K731" s="100"/>
      <c r="L731" s="26" t="b">
        <f t="shared" si="11"/>
        <v>0</v>
      </c>
      <c r="M731" s="100"/>
      <c r="N731" s="100"/>
      <c r="O731" s="100"/>
      <c r="P731" s="100"/>
    </row>
    <row r="732" spans="1:16" s="70" customFormat="1">
      <c r="A732" s="48">
        <f>Visits!A$94</f>
        <v>0</v>
      </c>
      <c r="B732" s="68"/>
      <c r="C732" s="69"/>
      <c r="D732" s="69"/>
      <c r="E732" s="49">
        <f>Visits!E$94</f>
        <v>0</v>
      </c>
      <c r="F732" s="76" t="s">
        <v>62</v>
      </c>
      <c r="G732" s="75">
        <f>'Clinical findings and diagnosis'!T732</f>
        <v>0</v>
      </c>
      <c r="H732" s="75">
        <f>'Clinical findings and diagnosis'!X732</f>
        <v>0</v>
      </c>
      <c r="I732" s="100"/>
      <c r="J732" s="101"/>
      <c r="K732" s="100"/>
      <c r="L732" s="77" t="b">
        <f t="shared" si="11"/>
        <v>0</v>
      </c>
      <c r="M732" s="100"/>
      <c r="N732" s="100"/>
      <c r="O732" s="100"/>
      <c r="P732" s="100"/>
    </row>
    <row r="733" spans="1:16">
      <c r="A733" s="32">
        <f>Visits!A$95</f>
        <v>0</v>
      </c>
      <c r="B733" s="11">
        <f>Visits!B$95</f>
        <v>0</v>
      </c>
      <c r="C733" s="14"/>
      <c r="D733" s="14"/>
      <c r="E733" s="14"/>
      <c r="F733" s="20" t="s">
        <v>61</v>
      </c>
      <c r="G733" s="57">
        <f>'Clinical findings and diagnosis'!T733</f>
        <v>0</v>
      </c>
      <c r="H733" s="57">
        <f>'Clinical findings and diagnosis'!X733</f>
        <v>0</v>
      </c>
      <c r="I733" s="100"/>
      <c r="J733" s="101"/>
      <c r="K733" s="100"/>
      <c r="L733" s="26" t="b">
        <f t="shared" si="11"/>
        <v>0</v>
      </c>
      <c r="M733" s="100"/>
      <c r="N733" s="100"/>
      <c r="O733" s="100"/>
      <c r="P733" s="100"/>
    </row>
    <row r="734" spans="1:16">
      <c r="A734" s="32">
        <f>Visits!A$95</f>
        <v>0</v>
      </c>
      <c r="B734" s="11">
        <f>Visits!B$95</f>
        <v>0</v>
      </c>
      <c r="C734" s="17"/>
      <c r="D734" s="17"/>
      <c r="E734" s="17"/>
      <c r="F734" s="20" t="s">
        <v>62</v>
      </c>
      <c r="G734" s="57">
        <f>'Clinical findings and diagnosis'!T734</f>
        <v>0</v>
      </c>
      <c r="H734" s="57">
        <f>'Clinical findings and diagnosis'!X734</f>
        <v>0</v>
      </c>
      <c r="I734" s="100"/>
      <c r="J734" s="101"/>
      <c r="K734" s="100"/>
      <c r="L734" s="26" t="b">
        <f t="shared" si="11"/>
        <v>0</v>
      </c>
      <c r="M734" s="100"/>
      <c r="N734" s="100"/>
      <c r="O734" s="100"/>
      <c r="P734" s="100"/>
    </row>
    <row r="735" spans="1:16">
      <c r="A735" s="32">
        <f>Visits!A$95</f>
        <v>0</v>
      </c>
      <c r="B735" s="13"/>
      <c r="C735" s="15">
        <f>Visits!C$95</f>
        <v>0</v>
      </c>
      <c r="D735" s="14"/>
      <c r="E735" s="14"/>
      <c r="F735" s="20" t="s">
        <v>61</v>
      </c>
      <c r="G735" s="57">
        <f>'Clinical findings and diagnosis'!T735</f>
        <v>0</v>
      </c>
      <c r="H735" s="57">
        <f>'Clinical findings and diagnosis'!X735</f>
        <v>0</v>
      </c>
      <c r="I735" s="100"/>
      <c r="J735" s="101"/>
      <c r="K735" s="100"/>
      <c r="L735" s="26" t="b">
        <f t="shared" si="11"/>
        <v>0</v>
      </c>
      <c r="M735" s="100"/>
      <c r="N735" s="100"/>
      <c r="O735" s="100"/>
      <c r="P735" s="100"/>
    </row>
    <row r="736" spans="1:16">
      <c r="A736" s="32">
        <f>Visits!A$95</f>
        <v>0</v>
      </c>
      <c r="B736" s="13"/>
      <c r="C736" s="15">
        <f>Visits!C$95</f>
        <v>0</v>
      </c>
      <c r="D736" s="14"/>
      <c r="E736" s="14"/>
      <c r="F736" s="20" t="s">
        <v>62</v>
      </c>
      <c r="G736" s="57">
        <f>'Clinical findings and diagnosis'!T736</f>
        <v>0</v>
      </c>
      <c r="H736" s="57">
        <f>'Clinical findings and diagnosis'!X736</f>
        <v>0</v>
      </c>
      <c r="I736" s="100"/>
      <c r="J736" s="101"/>
      <c r="K736" s="100"/>
      <c r="L736" s="26" t="b">
        <f t="shared" si="11"/>
        <v>0</v>
      </c>
      <c r="M736" s="100"/>
      <c r="N736" s="100"/>
      <c r="O736" s="100"/>
      <c r="P736" s="100"/>
    </row>
    <row r="737" spans="1:16">
      <c r="A737" s="32">
        <f>Visits!A$95</f>
        <v>0</v>
      </c>
      <c r="B737" s="13"/>
      <c r="C737" s="14"/>
      <c r="D737" s="15">
        <f>Visits!D$95</f>
        <v>0</v>
      </c>
      <c r="E737" s="14"/>
      <c r="F737" s="20" t="s">
        <v>61</v>
      </c>
      <c r="G737" s="57">
        <f>'Clinical findings and diagnosis'!T737</f>
        <v>0</v>
      </c>
      <c r="H737" s="57">
        <f>'Clinical findings and diagnosis'!X737</f>
        <v>0</v>
      </c>
      <c r="I737" s="100"/>
      <c r="J737" s="101"/>
      <c r="K737" s="100"/>
      <c r="L737" s="26" t="b">
        <f t="shared" si="11"/>
        <v>0</v>
      </c>
      <c r="M737" s="100"/>
      <c r="N737" s="100"/>
      <c r="O737" s="100"/>
      <c r="P737" s="100"/>
    </row>
    <row r="738" spans="1:16">
      <c r="A738" s="32">
        <f>Visits!A$95</f>
        <v>0</v>
      </c>
      <c r="B738" s="13"/>
      <c r="C738" s="14"/>
      <c r="D738" s="15">
        <f>Visits!D$95</f>
        <v>0</v>
      </c>
      <c r="E738" s="14"/>
      <c r="F738" s="20" t="s">
        <v>62</v>
      </c>
      <c r="G738" s="57">
        <f>'Clinical findings and diagnosis'!T738</f>
        <v>0</v>
      </c>
      <c r="H738" s="57">
        <f>'Clinical findings and diagnosis'!X738</f>
        <v>0</v>
      </c>
      <c r="I738" s="100"/>
      <c r="J738" s="101"/>
      <c r="K738" s="100"/>
      <c r="L738" s="26" t="b">
        <f t="shared" si="11"/>
        <v>0</v>
      </c>
      <c r="M738" s="100"/>
      <c r="N738" s="100"/>
      <c r="O738" s="100"/>
      <c r="P738" s="100"/>
    </row>
    <row r="739" spans="1:16">
      <c r="A739" s="32">
        <f>Visits!A$95</f>
        <v>0</v>
      </c>
      <c r="B739" s="13"/>
      <c r="C739" s="14"/>
      <c r="D739" s="14"/>
      <c r="E739" s="15">
        <f>Visits!E$95</f>
        <v>0</v>
      </c>
      <c r="F739" s="20" t="s">
        <v>61</v>
      </c>
      <c r="G739" s="57">
        <f>'Clinical findings and diagnosis'!T739</f>
        <v>0</v>
      </c>
      <c r="H739" s="57">
        <f>'Clinical findings and diagnosis'!X739</f>
        <v>0</v>
      </c>
      <c r="I739" s="100"/>
      <c r="J739" s="101"/>
      <c r="K739" s="100"/>
      <c r="L739" s="26" t="b">
        <f t="shared" si="11"/>
        <v>0</v>
      </c>
      <c r="M739" s="100"/>
      <c r="N739" s="100"/>
      <c r="O739" s="100"/>
      <c r="P739" s="100"/>
    </row>
    <row r="740" spans="1:16" s="70" customFormat="1">
      <c r="A740" s="78">
        <f>Visits!A$95</f>
        <v>0</v>
      </c>
      <c r="B740" s="68"/>
      <c r="C740" s="69"/>
      <c r="D740" s="69"/>
      <c r="E740" s="49">
        <f>Visits!E$95</f>
        <v>0</v>
      </c>
      <c r="F740" s="76" t="s">
        <v>62</v>
      </c>
      <c r="G740" s="75">
        <f>'Clinical findings and diagnosis'!T740</f>
        <v>0</v>
      </c>
      <c r="H740" s="75">
        <f>'Clinical findings and diagnosis'!X740</f>
        <v>0</v>
      </c>
      <c r="I740" s="100"/>
      <c r="J740" s="101"/>
      <c r="K740" s="100"/>
      <c r="L740" s="77" t="b">
        <f t="shared" si="11"/>
        <v>0</v>
      </c>
      <c r="M740" s="100"/>
      <c r="N740" s="100"/>
      <c r="O740" s="100"/>
      <c r="P740" s="100"/>
    </row>
    <row r="741" spans="1:16">
      <c r="A741" s="25">
        <f>Visits!A$96</f>
        <v>0</v>
      </c>
      <c r="B741" s="11">
        <f>Visits!B$96</f>
        <v>0</v>
      </c>
      <c r="C741" s="14"/>
      <c r="D741" s="14"/>
      <c r="E741" s="14"/>
      <c r="F741" s="20" t="s">
        <v>61</v>
      </c>
      <c r="G741" s="57">
        <f>'Clinical findings and diagnosis'!T741</f>
        <v>0</v>
      </c>
      <c r="H741" s="57">
        <f>'Clinical findings and diagnosis'!X741</f>
        <v>0</v>
      </c>
      <c r="I741" s="100"/>
      <c r="J741" s="101"/>
      <c r="K741" s="100"/>
      <c r="L741" s="26" t="b">
        <f t="shared" si="11"/>
        <v>0</v>
      </c>
      <c r="M741" s="100"/>
      <c r="N741" s="100"/>
      <c r="O741" s="100"/>
      <c r="P741" s="100"/>
    </row>
    <row r="742" spans="1:16">
      <c r="A742" s="25">
        <f>Visits!A$96</f>
        <v>0</v>
      </c>
      <c r="B742" s="11">
        <f>Visits!B$96</f>
        <v>0</v>
      </c>
      <c r="C742" s="17"/>
      <c r="D742" s="17"/>
      <c r="E742" s="17"/>
      <c r="F742" s="20" t="s">
        <v>62</v>
      </c>
      <c r="G742" s="57">
        <f>'Clinical findings and diagnosis'!T742</f>
        <v>0</v>
      </c>
      <c r="H742" s="57">
        <f>'Clinical findings and diagnosis'!X742</f>
        <v>0</v>
      </c>
      <c r="I742" s="100"/>
      <c r="J742" s="101"/>
      <c r="K742" s="100"/>
      <c r="L742" s="26" t="b">
        <f t="shared" si="11"/>
        <v>0</v>
      </c>
      <c r="M742" s="100"/>
      <c r="N742" s="100"/>
      <c r="O742" s="100"/>
      <c r="P742" s="100"/>
    </row>
    <row r="743" spans="1:16">
      <c r="A743" s="25">
        <f>Visits!A$96</f>
        <v>0</v>
      </c>
      <c r="B743" s="13"/>
      <c r="C743" s="15">
        <f>Visits!C$96</f>
        <v>0</v>
      </c>
      <c r="D743" s="14"/>
      <c r="E743" s="14"/>
      <c r="F743" s="20" t="s">
        <v>61</v>
      </c>
      <c r="G743" s="57">
        <f>'Clinical findings and diagnosis'!T743</f>
        <v>0</v>
      </c>
      <c r="H743" s="57">
        <f>'Clinical findings and diagnosis'!X743</f>
        <v>0</v>
      </c>
      <c r="I743" s="100"/>
      <c r="J743" s="101"/>
      <c r="K743" s="100"/>
      <c r="L743" s="26" t="b">
        <f t="shared" si="11"/>
        <v>0</v>
      </c>
      <c r="M743" s="100"/>
      <c r="N743" s="100"/>
      <c r="O743" s="100"/>
      <c r="P743" s="100"/>
    </row>
    <row r="744" spans="1:16">
      <c r="A744" s="25">
        <f>Visits!A$96</f>
        <v>0</v>
      </c>
      <c r="B744" s="13"/>
      <c r="C744" s="15">
        <f>Visits!C$96</f>
        <v>0</v>
      </c>
      <c r="D744" s="14"/>
      <c r="E744" s="14"/>
      <c r="F744" s="20" t="s">
        <v>62</v>
      </c>
      <c r="G744" s="57">
        <f>'Clinical findings and diagnosis'!T744</f>
        <v>0</v>
      </c>
      <c r="H744" s="57">
        <f>'Clinical findings and diagnosis'!X744</f>
        <v>0</v>
      </c>
      <c r="I744" s="100"/>
      <c r="J744" s="101"/>
      <c r="K744" s="100"/>
      <c r="L744" s="26" t="b">
        <f t="shared" si="11"/>
        <v>0</v>
      </c>
      <c r="M744" s="100"/>
      <c r="N744" s="100"/>
      <c r="O744" s="100"/>
      <c r="P744" s="100"/>
    </row>
    <row r="745" spans="1:16">
      <c r="A745" s="25">
        <f>Visits!A$96</f>
        <v>0</v>
      </c>
      <c r="B745" s="13"/>
      <c r="C745" s="14"/>
      <c r="D745" s="15">
        <f>Visits!D$96</f>
        <v>0</v>
      </c>
      <c r="E745" s="14"/>
      <c r="F745" s="20" t="s">
        <v>61</v>
      </c>
      <c r="G745" s="57">
        <f>'Clinical findings and diagnosis'!T745</f>
        <v>0</v>
      </c>
      <c r="H745" s="57">
        <f>'Clinical findings and diagnosis'!X745</f>
        <v>0</v>
      </c>
      <c r="I745" s="100"/>
      <c r="J745" s="101"/>
      <c r="K745" s="100"/>
      <c r="L745" s="26" t="b">
        <f t="shared" si="11"/>
        <v>0</v>
      </c>
      <c r="M745" s="100"/>
      <c r="N745" s="100"/>
      <c r="O745" s="100"/>
      <c r="P745" s="100"/>
    </row>
    <row r="746" spans="1:16">
      <c r="A746" s="25">
        <f>Visits!A$96</f>
        <v>0</v>
      </c>
      <c r="B746" s="13"/>
      <c r="C746" s="14"/>
      <c r="D746" s="15">
        <f>Visits!D$96</f>
        <v>0</v>
      </c>
      <c r="E746" s="14"/>
      <c r="F746" s="20" t="s">
        <v>62</v>
      </c>
      <c r="G746" s="57">
        <f>'Clinical findings and diagnosis'!T746</f>
        <v>0</v>
      </c>
      <c r="H746" s="57">
        <f>'Clinical findings and diagnosis'!X746</f>
        <v>0</v>
      </c>
      <c r="I746" s="100"/>
      <c r="J746" s="101"/>
      <c r="K746" s="100"/>
      <c r="L746" s="26" t="b">
        <f t="shared" si="11"/>
        <v>0</v>
      </c>
      <c r="M746" s="100"/>
      <c r="N746" s="100"/>
      <c r="O746" s="100"/>
      <c r="P746" s="100"/>
    </row>
    <row r="747" spans="1:16">
      <c r="A747" s="25">
        <f>Visits!A$96</f>
        <v>0</v>
      </c>
      <c r="B747" s="13"/>
      <c r="C747" s="14"/>
      <c r="D747" s="14"/>
      <c r="E747" s="15">
        <f>Visits!E$96</f>
        <v>0</v>
      </c>
      <c r="F747" s="20" t="s">
        <v>61</v>
      </c>
      <c r="G747" s="57">
        <f>'Clinical findings and diagnosis'!T747</f>
        <v>0</v>
      </c>
      <c r="H747" s="57">
        <f>'Clinical findings and diagnosis'!X747</f>
        <v>0</v>
      </c>
      <c r="I747" s="100"/>
      <c r="J747" s="101"/>
      <c r="K747" s="100"/>
      <c r="L747" s="26" t="b">
        <f t="shared" si="11"/>
        <v>0</v>
      </c>
      <c r="M747" s="100"/>
      <c r="N747" s="100"/>
      <c r="O747" s="100"/>
      <c r="P747" s="100"/>
    </row>
    <row r="748" spans="1:16" s="70" customFormat="1">
      <c r="A748" s="48">
        <f>Visits!A$96</f>
        <v>0</v>
      </c>
      <c r="B748" s="68"/>
      <c r="C748" s="69"/>
      <c r="D748" s="69"/>
      <c r="E748" s="49">
        <f>Visits!E$96</f>
        <v>0</v>
      </c>
      <c r="F748" s="76" t="s">
        <v>62</v>
      </c>
      <c r="G748" s="75">
        <f>'Clinical findings and diagnosis'!T748</f>
        <v>0</v>
      </c>
      <c r="H748" s="75">
        <f>'Clinical findings and diagnosis'!X748</f>
        <v>0</v>
      </c>
      <c r="I748" s="100"/>
      <c r="J748" s="101"/>
      <c r="K748" s="100"/>
      <c r="L748" s="77" t="b">
        <f t="shared" si="11"/>
        <v>0</v>
      </c>
      <c r="M748" s="100"/>
      <c r="N748" s="100"/>
      <c r="O748" s="100"/>
      <c r="P748" s="100"/>
    </row>
    <row r="749" spans="1:16">
      <c r="A749" s="32">
        <f>Visits!A$97</f>
        <v>0</v>
      </c>
      <c r="B749" s="11">
        <f>Visits!B$97</f>
        <v>0</v>
      </c>
      <c r="C749" s="14"/>
      <c r="D749" s="14"/>
      <c r="E749" s="14"/>
      <c r="F749" s="20" t="s">
        <v>61</v>
      </c>
      <c r="G749" s="57">
        <f>'Clinical findings and diagnosis'!T749</f>
        <v>0</v>
      </c>
      <c r="H749" s="57">
        <f>'Clinical findings and diagnosis'!X749</f>
        <v>0</v>
      </c>
      <c r="I749" s="100"/>
      <c r="J749" s="101"/>
      <c r="K749" s="100"/>
      <c r="L749" s="26" t="b">
        <f t="shared" si="11"/>
        <v>0</v>
      </c>
      <c r="M749" s="100"/>
      <c r="N749" s="100"/>
      <c r="O749" s="100"/>
      <c r="P749" s="100"/>
    </row>
    <row r="750" spans="1:16">
      <c r="A750" s="32">
        <f>Visits!A$97</f>
        <v>0</v>
      </c>
      <c r="B750" s="11">
        <f>Visits!B$97</f>
        <v>0</v>
      </c>
      <c r="C750" s="17"/>
      <c r="D750" s="17"/>
      <c r="E750" s="17"/>
      <c r="F750" s="20" t="s">
        <v>62</v>
      </c>
      <c r="G750" s="57">
        <f>'Clinical findings and diagnosis'!T750</f>
        <v>0</v>
      </c>
      <c r="H750" s="57">
        <f>'Clinical findings and diagnosis'!X750</f>
        <v>0</v>
      </c>
      <c r="I750" s="100"/>
      <c r="J750" s="101"/>
      <c r="K750" s="100"/>
      <c r="L750" s="26" t="b">
        <f t="shared" si="11"/>
        <v>0</v>
      </c>
      <c r="M750" s="100"/>
      <c r="N750" s="100"/>
      <c r="O750" s="100"/>
      <c r="P750" s="100"/>
    </row>
    <row r="751" spans="1:16">
      <c r="A751" s="32">
        <f>Visits!A$97</f>
        <v>0</v>
      </c>
      <c r="B751" s="13"/>
      <c r="C751" s="15">
        <f>Visits!C$97</f>
        <v>0</v>
      </c>
      <c r="D751" s="14"/>
      <c r="E751" s="14"/>
      <c r="F751" s="20" t="s">
        <v>61</v>
      </c>
      <c r="G751" s="57">
        <f>'Clinical findings and diagnosis'!T751</f>
        <v>0</v>
      </c>
      <c r="H751" s="57">
        <f>'Clinical findings and diagnosis'!X751</f>
        <v>0</v>
      </c>
      <c r="I751" s="100"/>
      <c r="J751" s="101"/>
      <c r="K751" s="100"/>
      <c r="L751" s="26" t="b">
        <f t="shared" si="11"/>
        <v>0</v>
      </c>
      <c r="M751" s="100"/>
      <c r="N751" s="100"/>
      <c r="O751" s="100"/>
      <c r="P751" s="100"/>
    </row>
    <row r="752" spans="1:16">
      <c r="A752" s="32">
        <f>Visits!A$97</f>
        <v>0</v>
      </c>
      <c r="B752" s="13"/>
      <c r="C752" s="15">
        <f>Visits!C$97</f>
        <v>0</v>
      </c>
      <c r="D752" s="14"/>
      <c r="E752" s="14"/>
      <c r="F752" s="20" t="s">
        <v>62</v>
      </c>
      <c r="G752" s="57">
        <f>'Clinical findings and diagnosis'!T752</f>
        <v>0</v>
      </c>
      <c r="H752" s="57">
        <f>'Clinical findings and diagnosis'!X752</f>
        <v>0</v>
      </c>
      <c r="I752" s="100"/>
      <c r="J752" s="101"/>
      <c r="K752" s="100"/>
      <c r="L752" s="26" t="b">
        <f t="shared" si="11"/>
        <v>0</v>
      </c>
      <c r="M752" s="100"/>
      <c r="N752" s="100"/>
      <c r="O752" s="100"/>
      <c r="P752" s="100"/>
    </row>
    <row r="753" spans="1:16">
      <c r="A753" s="32">
        <f>Visits!A$97</f>
        <v>0</v>
      </c>
      <c r="B753" s="13"/>
      <c r="C753" s="14"/>
      <c r="D753" s="15">
        <f>Visits!D$97</f>
        <v>0</v>
      </c>
      <c r="E753" s="14"/>
      <c r="F753" s="20" t="s">
        <v>61</v>
      </c>
      <c r="G753" s="57">
        <f>'Clinical findings and diagnosis'!T753</f>
        <v>0</v>
      </c>
      <c r="H753" s="57">
        <f>'Clinical findings and diagnosis'!X753</f>
        <v>0</v>
      </c>
      <c r="I753" s="100"/>
      <c r="J753" s="101"/>
      <c r="K753" s="100"/>
      <c r="L753" s="26" t="b">
        <f t="shared" si="11"/>
        <v>0</v>
      </c>
      <c r="M753" s="100"/>
      <c r="N753" s="100"/>
      <c r="O753" s="100"/>
      <c r="P753" s="100"/>
    </row>
    <row r="754" spans="1:16">
      <c r="A754" s="32">
        <f>Visits!A$97</f>
        <v>0</v>
      </c>
      <c r="B754" s="13"/>
      <c r="C754" s="14"/>
      <c r="D754" s="15">
        <f>Visits!D$97</f>
        <v>0</v>
      </c>
      <c r="E754" s="14"/>
      <c r="F754" s="20" t="s">
        <v>62</v>
      </c>
      <c r="G754" s="57">
        <f>'Clinical findings and diagnosis'!T754</f>
        <v>0</v>
      </c>
      <c r="H754" s="57">
        <f>'Clinical findings and diagnosis'!X754</f>
        <v>0</v>
      </c>
      <c r="I754" s="100"/>
      <c r="J754" s="101"/>
      <c r="K754" s="100"/>
      <c r="L754" s="26" t="b">
        <f t="shared" si="11"/>
        <v>0</v>
      </c>
      <c r="M754" s="100"/>
      <c r="N754" s="100"/>
      <c r="O754" s="100"/>
      <c r="P754" s="100"/>
    </row>
    <row r="755" spans="1:16">
      <c r="A755" s="32">
        <f>Visits!A$97</f>
        <v>0</v>
      </c>
      <c r="B755" s="13"/>
      <c r="C755" s="14"/>
      <c r="D755" s="14"/>
      <c r="E755" s="15">
        <f>Visits!E$97</f>
        <v>0</v>
      </c>
      <c r="F755" s="20" t="s">
        <v>61</v>
      </c>
      <c r="G755" s="57">
        <f>'Clinical findings and diagnosis'!T755</f>
        <v>0</v>
      </c>
      <c r="H755" s="57">
        <f>'Clinical findings and diagnosis'!X755</f>
        <v>0</v>
      </c>
      <c r="I755" s="100"/>
      <c r="J755" s="101"/>
      <c r="K755" s="100"/>
      <c r="L755" s="26" t="b">
        <f t="shared" si="11"/>
        <v>0</v>
      </c>
      <c r="M755" s="100"/>
      <c r="N755" s="100"/>
      <c r="O755" s="100"/>
      <c r="P755" s="100"/>
    </row>
    <row r="756" spans="1:16" s="70" customFormat="1">
      <c r="A756" s="78">
        <f>Visits!A$97</f>
        <v>0</v>
      </c>
      <c r="B756" s="68"/>
      <c r="C756" s="69"/>
      <c r="D756" s="69"/>
      <c r="E756" s="49">
        <f>Visits!E$97</f>
        <v>0</v>
      </c>
      <c r="F756" s="76" t="s">
        <v>62</v>
      </c>
      <c r="G756" s="75">
        <f>'Clinical findings and diagnosis'!T756</f>
        <v>0</v>
      </c>
      <c r="H756" s="75">
        <f>'Clinical findings and diagnosis'!X756</f>
        <v>0</v>
      </c>
      <c r="I756" s="100"/>
      <c r="J756" s="101"/>
      <c r="K756" s="100"/>
      <c r="L756" s="77" t="b">
        <f t="shared" si="11"/>
        <v>0</v>
      </c>
      <c r="M756" s="100"/>
      <c r="N756" s="100"/>
      <c r="O756" s="100"/>
      <c r="P756" s="100"/>
    </row>
    <row r="757" spans="1:16">
      <c r="A757" s="25">
        <f>Visits!A$98</f>
        <v>0</v>
      </c>
      <c r="B757" s="11">
        <f>Visits!B$98</f>
        <v>0</v>
      </c>
      <c r="C757" s="14"/>
      <c r="D757" s="14"/>
      <c r="E757" s="14"/>
      <c r="F757" s="20" t="s">
        <v>61</v>
      </c>
      <c r="G757" s="57">
        <f>'Clinical findings and diagnosis'!T757</f>
        <v>0</v>
      </c>
      <c r="H757" s="57">
        <f>'Clinical findings and diagnosis'!X757</f>
        <v>0</v>
      </c>
      <c r="I757" s="100"/>
      <c r="J757" s="101"/>
      <c r="K757" s="100"/>
      <c r="L757" s="26" t="b">
        <f t="shared" ref="L757:L804" si="12">IF(H757="Yes","Ophthalmology referral",IF(G757="Moderate NPDR","Review 3-6 months, or routine ophthalmology referral",IF(G757="Minimal NPDR","Review 6-12 months taking into account proximity of any MAs to the macula",IF(G757="No apparent DR","Review 2 yearly if no risk factors, or annually if one or more risk factors present",IF(G757="Mild NPDR","Review 3-6 months, or routine ophthalmology referral",IF(G757="Severe NPDR","Ophthalmology referral",IF(G757="PDR","Urgent ophthalmology referral, within 4 weeks")))))))</f>
        <v>0</v>
      </c>
      <c r="M757" s="100"/>
      <c r="N757" s="100"/>
      <c r="O757" s="100"/>
      <c r="P757" s="100"/>
    </row>
    <row r="758" spans="1:16">
      <c r="A758" s="25">
        <f>Visits!A$98</f>
        <v>0</v>
      </c>
      <c r="B758" s="11">
        <f>Visits!B$98</f>
        <v>0</v>
      </c>
      <c r="C758" s="17"/>
      <c r="D758" s="17"/>
      <c r="E758" s="17"/>
      <c r="F758" s="20" t="s">
        <v>62</v>
      </c>
      <c r="G758" s="57">
        <f>'Clinical findings and diagnosis'!T758</f>
        <v>0</v>
      </c>
      <c r="H758" s="57">
        <f>'Clinical findings and diagnosis'!X758</f>
        <v>0</v>
      </c>
      <c r="I758" s="100"/>
      <c r="J758" s="101"/>
      <c r="K758" s="100"/>
      <c r="L758" s="26" t="b">
        <f t="shared" si="12"/>
        <v>0</v>
      </c>
      <c r="M758" s="100"/>
      <c r="N758" s="100"/>
      <c r="O758" s="100"/>
      <c r="P758" s="100"/>
    </row>
    <row r="759" spans="1:16">
      <c r="A759" s="25">
        <f>Visits!A$98</f>
        <v>0</v>
      </c>
      <c r="B759" s="13"/>
      <c r="C759" s="15">
        <f>Visits!C$98</f>
        <v>0</v>
      </c>
      <c r="D759" s="14"/>
      <c r="E759" s="14"/>
      <c r="F759" s="20" t="s">
        <v>61</v>
      </c>
      <c r="G759" s="57">
        <f>'Clinical findings and diagnosis'!T759</f>
        <v>0</v>
      </c>
      <c r="H759" s="57">
        <f>'Clinical findings and diagnosis'!X759</f>
        <v>0</v>
      </c>
      <c r="I759" s="100"/>
      <c r="J759" s="101"/>
      <c r="K759" s="100"/>
      <c r="L759" s="26" t="b">
        <f t="shared" si="12"/>
        <v>0</v>
      </c>
      <c r="M759" s="100"/>
      <c r="N759" s="100"/>
      <c r="O759" s="100"/>
      <c r="P759" s="100"/>
    </row>
    <row r="760" spans="1:16">
      <c r="A760" s="25">
        <f>Visits!A$98</f>
        <v>0</v>
      </c>
      <c r="B760" s="13"/>
      <c r="C760" s="15">
        <f>Visits!C$98</f>
        <v>0</v>
      </c>
      <c r="D760" s="14"/>
      <c r="E760" s="14"/>
      <c r="F760" s="20" t="s">
        <v>62</v>
      </c>
      <c r="G760" s="57">
        <f>'Clinical findings and diagnosis'!T760</f>
        <v>0</v>
      </c>
      <c r="H760" s="57">
        <f>'Clinical findings and diagnosis'!X760</f>
        <v>0</v>
      </c>
      <c r="I760" s="100"/>
      <c r="J760" s="101"/>
      <c r="K760" s="100"/>
      <c r="L760" s="26" t="b">
        <f t="shared" si="12"/>
        <v>0</v>
      </c>
      <c r="M760" s="100"/>
      <c r="N760" s="100"/>
      <c r="O760" s="100"/>
      <c r="P760" s="100"/>
    </row>
    <row r="761" spans="1:16">
      <c r="A761" s="25">
        <f>Visits!A$98</f>
        <v>0</v>
      </c>
      <c r="B761" s="13"/>
      <c r="C761" s="14"/>
      <c r="D761" s="15">
        <f>Visits!D$98</f>
        <v>0</v>
      </c>
      <c r="E761" s="14"/>
      <c r="F761" s="20" t="s">
        <v>61</v>
      </c>
      <c r="G761" s="57">
        <f>'Clinical findings and diagnosis'!T761</f>
        <v>0</v>
      </c>
      <c r="H761" s="57">
        <f>'Clinical findings and diagnosis'!X761</f>
        <v>0</v>
      </c>
      <c r="I761" s="100"/>
      <c r="J761" s="101"/>
      <c r="K761" s="100"/>
      <c r="L761" s="26" t="b">
        <f t="shared" si="12"/>
        <v>0</v>
      </c>
      <c r="M761" s="100"/>
      <c r="N761" s="100"/>
      <c r="O761" s="100"/>
      <c r="P761" s="100"/>
    </row>
    <row r="762" spans="1:16">
      <c r="A762" s="25">
        <f>Visits!A$98</f>
        <v>0</v>
      </c>
      <c r="B762" s="13"/>
      <c r="C762" s="14"/>
      <c r="D762" s="15">
        <f>Visits!D$98</f>
        <v>0</v>
      </c>
      <c r="E762" s="14"/>
      <c r="F762" s="20" t="s">
        <v>62</v>
      </c>
      <c r="G762" s="57">
        <f>'Clinical findings and diagnosis'!T762</f>
        <v>0</v>
      </c>
      <c r="H762" s="57">
        <f>'Clinical findings and diagnosis'!X762</f>
        <v>0</v>
      </c>
      <c r="I762" s="100"/>
      <c r="J762" s="101"/>
      <c r="K762" s="100"/>
      <c r="L762" s="26" t="b">
        <f t="shared" si="12"/>
        <v>0</v>
      </c>
      <c r="M762" s="100"/>
      <c r="N762" s="100"/>
      <c r="O762" s="100"/>
      <c r="P762" s="100"/>
    </row>
    <row r="763" spans="1:16">
      <c r="A763" s="25">
        <f>Visits!A$98</f>
        <v>0</v>
      </c>
      <c r="B763" s="13"/>
      <c r="C763" s="14"/>
      <c r="D763" s="14"/>
      <c r="E763" s="15">
        <f>Visits!E$98</f>
        <v>0</v>
      </c>
      <c r="F763" s="20" t="s">
        <v>61</v>
      </c>
      <c r="G763" s="57">
        <f>'Clinical findings and diagnosis'!T763</f>
        <v>0</v>
      </c>
      <c r="H763" s="57">
        <f>'Clinical findings and diagnosis'!X763</f>
        <v>0</v>
      </c>
      <c r="I763" s="100"/>
      <c r="J763" s="101"/>
      <c r="K763" s="100"/>
      <c r="L763" s="26" t="b">
        <f t="shared" si="12"/>
        <v>0</v>
      </c>
      <c r="M763" s="100"/>
      <c r="N763" s="100"/>
      <c r="O763" s="100"/>
      <c r="P763" s="100"/>
    </row>
    <row r="764" spans="1:16" s="70" customFormat="1">
      <c r="A764" s="48">
        <f>Visits!A$98</f>
        <v>0</v>
      </c>
      <c r="B764" s="68"/>
      <c r="C764" s="69"/>
      <c r="D764" s="69"/>
      <c r="E764" s="49">
        <f>Visits!E$98</f>
        <v>0</v>
      </c>
      <c r="F764" s="76" t="s">
        <v>62</v>
      </c>
      <c r="G764" s="75">
        <f>'Clinical findings and diagnosis'!T764</f>
        <v>0</v>
      </c>
      <c r="H764" s="75">
        <f>'Clinical findings and diagnosis'!X764</f>
        <v>0</v>
      </c>
      <c r="I764" s="100"/>
      <c r="J764" s="101"/>
      <c r="K764" s="100"/>
      <c r="L764" s="77" t="b">
        <f t="shared" si="12"/>
        <v>0</v>
      </c>
      <c r="M764" s="100"/>
      <c r="N764" s="100"/>
      <c r="O764" s="100"/>
      <c r="P764" s="100"/>
    </row>
    <row r="765" spans="1:16">
      <c r="A765" s="32">
        <f>Visits!A$99</f>
        <v>0</v>
      </c>
      <c r="B765" s="11">
        <f>Visits!B$99</f>
        <v>0</v>
      </c>
      <c r="C765" s="14"/>
      <c r="D765" s="14"/>
      <c r="E765" s="14"/>
      <c r="F765" s="20" t="s">
        <v>61</v>
      </c>
      <c r="G765" s="57">
        <f>'Clinical findings and diagnosis'!T765</f>
        <v>0</v>
      </c>
      <c r="H765" s="57">
        <f>'Clinical findings and diagnosis'!X765</f>
        <v>0</v>
      </c>
      <c r="I765" s="100"/>
      <c r="J765" s="101"/>
      <c r="K765" s="100"/>
      <c r="L765" s="26" t="b">
        <f t="shared" si="12"/>
        <v>0</v>
      </c>
      <c r="M765" s="100"/>
      <c r="N765" s="100"/>
      <c r="O765" s="100"/>
      <c r="P765" s="100"/>
    </row>
    <row r="766" spans="1:16">
      <c r="A766" s="32">
        <f>Visits!A$99</f>
        <v>0</v>
      </c>
      <c r="B766" s="11">
        <f>Visits!B$99</f>
        <v>0</v>
      </c>
      <c r="C766" s="17"/>
      <c r="D766" s="17"/>
      <c r="E766" s="17"/>
      <c r="F766" s="20" t="s">
        <v>62</v>
      </c>
      <c r="G766" s="57">
        <f>'Clinical findings and diagnosis'!T766</f>
        <v>0</v>
      </c>
      <c r="H766" s="57">
        <f>'Clinical findings and diagnosis'!X766</f>
        <v>0</v>
      </c>
      <c r="I766" s="100"/>
      <c r="J766" s="101"/>
      <c r="K766" s="100"/>
      <c r="L766" s="26" t="b">
        <f t="shared" si="12"/>
        <v>0</v>
      </c>
      <c r="M766" s="100"/>
      <c r="N766" s="100"/>
      <c r="O766" s="100"/>
      <c r="P766" s="100"/>
    </row>
    <row r="767" spans="1:16">
      <c r="A767" s="32">
        <f>Visits!A$99</f>
        <v>0</v>
      </c>
      <c r="B767" s="13"/>
      <c r="C767" s="15">
        <f>Visits!C$99</f>
        <v>0</v>
      </c>
      <c r="D767" s="14"/>
      <c r="E767" s="14"/>
      <c r="F767" s="20" t="s">
        <v>61</v>
      </c>
      <c r="G767" s="57">
        <f>'Clinical findings and diagnosis'!T767</f>
        <v>0</v>
      </c>
      <c r="H767" s="57">
        <f>'Clinical findings and diagnosis'!X767</f>
        <v>0</v>
      </c>
      <c r="I767" s="100"/>
      <c r="J767" s="101"/>
      <c r="K767" s="100"/>
      <c r="L767" s="26" t="b">
        <f t="shared" si="12"/>
        <v>0</v>
      </c>
      <c r="M767" s="100"/>
      <c r="N767" s="100"/>
      <c r="O767" s="100"/>
      <c r="P767" s="100"/>
    </row>
    <row r="768" spans="1:16">
      <c r="A768" s="32">
        <f>Visits!A$99</f>
        <v>0</v>
      </c>
      <c r="B768" s="13"/>
      <c r="C768" s="15">
        <f>Visits!C$99</f>
        <v>0</v>
      </c>
      <c r="D768" s="14"/>
      <c r="E768" s="14"/>
      <c r="F768" s="20" t="s">
        <v>62</v>
      </c>
      <c r="G768" s="57">
        <f>'Clinical findings and diagnosis'!T768</f>
        <v>0</v>
      </c>
      <c r="H768" s="57">
        <f>'Clinical findings and diagnosis'!X768</f>
        <v>0</v>
      </c>
      <c r="I768" s="100"/>
      <c r="J768" s="101"/>
      <c r="K768" s="100"/>
      <c r="L768" s="26" t="b">
        <f t="shared" si="12"/>
        <v>0</v>
      </c>
      <c r="M768" s="100"/>
      <c r="N768" s="100"/>
      <c r="O768" s="100"/>
      <c r="P768" s="100"/>
    </row>
    <row r="769" spans="1:16">
      <c r="A769" s="32">
        <f>Visits!A$99</f>
        <v>0</v>
      </c>
      <c r="B769" s="13"/>
      <c r="C769" s="14"/>
      <c r="D769" s="15">
        <f>Visits!D$99</f>
        <v>0</v>
      </c>
      <c r="E769" s="14"/>
      <c r="F769" s="20" t="s">
        <v>61</v>
      </c>
      <c r="G769" s="57">
        <f>'Clinical findings and diagnosis'!T769</f>
        <v>0</v>
      </c>
      <c r="H769" s="57">
        <f>'Clinical findings and diagnosis'!X769</f>
        <v>0</v>
      </c>
      <c r="I769" s="100"/>
      <c r="J769" s="101"/>
      <c r="K769" s="100"/>
      <c r="L769" s="26" t="b">
        <f t="shared" si="12"/>
        <v>0</v>
      </c>
      <c r="M769" s="100"/>
      <c r="N769" s="100"/>
      <c r="O769" s="100"/>
      <c r="P769" s="100"/>
    </row>
    <row r="770" spans="1:16">
      <c r="A770" s="32">
        <f>Visits!A$99</f>
        <v>0</v>
      </c>
      <c r="B770" s="13"/>
      <c r="C770" s="14"/>
      <c r="D770" s="15">
        <f>Visits!D$99</f>
        <v>0</v>
      </c>
      <c r="E770" s="14"/>
      <c r="F770" s="20" t="s">
        <v>62</v>
      </c>
      <c r="G770" s="57">
        <f>'Clinical findings and diagnosis'!T770</f>
        <v>0</v>
      </c>
      <c r="H770" s="57">
        <f>'Clinical findings and diagnosis'!X770</f>
        <v>0</v>
      </c>
      <c r="I770" s="100"/>
      <c r="J770" s="101"/>
      <c r="K770" s="100"/>
      <c r="L770" s="26" t="b">
        <f t="shared" si="12"/>
        <v>0</v>
      </c>
      <c r="M770" s="100"/>
      <c r="N770" s="100"/>
      <c r="O770" s="100"/>
      <c r="P770" s="100"/>
    </row>
    <row r="771" spans="1:16">
      <c r="A771" s="32">
        <f>Visits!A$99</f>
        <v>0</v>
      </c>
      <c r="B771" s="13"/>
      <c r="C771" s="14"/>
      <c r="D771" s="14"/>
      <c r="E771" s="15">
        <f>Visits!E$99</f>
        <v>0</v>
      </c>
      <c r="F771" s="20" t="s">
        <v>61</v>
      </c>
      <c r="G771" s="57">
        <f>'Clinical findings and diagnosis'!T771</f>
        <v>0</v>
      </c>
      <c r="H771" s="57">
        <f>'Clinical findings and diagnosis'!X771</f>
        <v>0</v>
      </c>
      <c r="I771" s="100"/>
      <c r="J771" s="101"/>
      <c r="K771" s="100"/>
      <c r="L771" s="26" t="b">
        <f t="shared" si="12"/>
        <v>0</v>
      </c>
      <c r="M771" s="100"/>
      <c r="N771" s="100"/>
      <c r="O771" s="100"/>
      <c r="P771" s="100"/>
    </row>
    <row r="772" spans="1:16" s="70" customFormat="1">
      <c r="A772" s="78">
        <f>Visits!A$99</f>
        <v>0</v>
      </c>
      <c r="B772" s="68"/>
      <c r="C772" s="69"/>
      <c r="D772" s="69"/>
      <c r="E772" s="49">
        <f>Visits!E$99</f>
        <v>0</v>
      </c>
      <c r="F772" s="76" t="s">
        <v>62</v>
      </c>
      <c r="G772" s="75">
        <f>'Clinical findings and diagnosis'!T772</f>
        <v>0</v>
      </c>
      <c r="H772" s="75">
        <f>'Clinical findings and diagnosis'!X772</f>
        <v>0</v>
      </c>
      <c r="I772" s="100"/>
      <c r="J772" s="101"/>
      <c r="K772" s="100"/>
      <c r="L772" s="77" t="b">
        <f t="shared" si="12"/>
        <v>0</v>
      </c>
      <c r="M772" s="100"/>
      <c r="N772" s="100"/>
      <c r="O772" s="100"/>
      <c r="P772" s="100"/>
    </row>
    <row r="773" spans="1:16">
      <c r="A773" s="25">
        <f>Visits!A$100</f>
        <v>0</v>
      </c>
      <c r="B773" s="11">
        <f>Visits!B$100</f>
        <v>0</v>
      </c>
      <c r="C773" s="14"/>
      <c r="D773" s="14"/>
      <c r="E773" s="14"/>
      <c r="F773" s="20" t="s">
        <v>61</v>
      </c>
      <c r="G773" s="57">
        <f>'Clinical findings and diagnosis'!T773</f>
        <v>0</v>
      </c>
      <c r="H773" s="57">
        <f>'Clinical findings and diagnosis'!X773</f>
        <v>0</v>
      </c>
      <c r="I773" s="100"/>
      <c r="J773" s="101"/>
      <c r="K773" s="100"/>
      <c r="L773" s="26" t="b">
        <f t="shared" si="12"/>
        <v>0</v>
      </c>
      <c r="M773" s="100"/>
      <c r="N773" s="100"/>
      <c r="O773" s="100"/>
      <c r="P773" s="100"/>
    </row>
    <row r="774" spans="1:16">
      <c r="A774" s="25">
        <f>Visits!A$100</f>
        <v>0</v>
      </c>
      <c r="B774" s="11">
        <f>Visits!B$100</f>
        <v>0</v>
      </c>
      <c r="C774" s="17"/>
      <c r="D774" s="17"/>
      <c r="E774" s="17"/>
      <c r="F774" s="20" t="s">
        <v>62</v>
      </c>
      <c r="G774" s="57">
        <f>'Clinical findings and diagnosis'!T774</f>
        <v>0</v>
      </c>
      <c r="H774" s="57">
        <f>'Clinical findings and diagnosis'!X774</f>
        <v>0</v>
      </c>
      <c r="I774" s="100"/>
      <c r="J774" s="101"/>
      <c r="K774" s="100"/>
      <c r="L774" s="26" t="b">
        <f t="shared" si="12"/>
        <v>0</v>
      </c>
      <c r="M774" s="100"/>
      <c r="N774" s="100"/>
      <c r="O774" s="100"/>
      <c r="P774" s="100"/>
    </row>
    <row r="775" spans="1:16">
      <c r="A775" s="25">
        <f>Visits!A$100</f>
        <v>0</v>
      </c>
      <c r="B775" s="13"/>
      <c r="C775" s="15">
        <f>Visits!C$100</f>
        <v>0</v>
      </c>
      <c r="D775" s="14"/>
      <c r="E775" s="14"/>
      <c r="F775" s="20" t="s">
        <v>61</v>
      </c>
      <c r="G775" s="57">
        <f>'Clinical findings and diagnosis'!T775</f>
        <v>0</v>
      </c>
      <c r="H775" s="57">
        <f>'Clinical findings and diagnosis'!X775</f>
        <v>0</v>
      </c>
      <c r="I775" s="100"/>
      <c r="J775" s="101"/>
      <c r="K775" s="100"/>
      <c r="L775" s="26" t="b">
        <f t="shared" si="12"/>
        <v>0</v>
      </c>
      <c r="M775" s="100"/>
      <c r="N775" s="100"/>
      <c r="O775" s="100"/>
      <c r="P775" s="100"/>
    </row>
    <row r="776" spans="1:16">
      <c r="A776" s="25">
        <f>Visits!A$100</f>
        <v>0</v>
      </c>
      <c r="B776" s="13"/>
      <c r="C776" s="15">
        <f>Visits!C$100</f>
        <v>0</v>
      </c>
      <c r="D776" s="14"/>
      <c r="E776" s="14"/>
      <c r="F776" s="20" t="s">
        <v>62</v>
      </c>
      <c r="G776" s="57">
        <f>'Clinical findings and diagnosis'!T776</f>
        <v>0</v>
      </c>
      <c r="H776" s="57">
        <f>'Clinical findings and diagnosis'!X776</f>
        <v>0</v>
      </c>
      <c r="I776" s="100"/>
      <c r="J776" s="101"/>
      <c r="K776" s="100"/>
      <c r="L776" s="26" t="b">
        <f t="shared" si="12"/>
        <v>0</v>
      </c>
      <c r="M776" s="100"/>
      <c r="N776" s="100"/>
      <c r="O776" s="100"/>
      <c r="P776" s="100"/>
    </row>
    <row r="777" spans="1:16">
      <c r="A777" s="25">
        <f>Visits!A$100</f>
        <v>0</v>
      </c>
      <c r="B777" s="13"/>
      <c r="C777" s="14"/>
      <c r="D777" s="15">
        <f>Visits!D$100</f>
        <v>0</v>
      </c>
      <c r="E777" s="14"/>
      <c r="F777" s="20" t="s">
        <v>61</v>
      </c>
      <c r="G777" s="57">
        <f>'Clinical findings and diagnosis'!T777</f>
        <v>0</v>
      </c>
      <c r="H777" s="57">
        <f>'Clinical findings and diagnosis'!X777</f>
        <v>0</v>
      </c>
      <c r="I777" s="100"/>
      <c r="J777" s="101"/>
      <c r="K777" s="100"/>
      <c r="L777" s="26" t="b">
        <f t="shared" si="12"/>
        <v>0</v>
      </c>
      <c r="M777" s="100"/>
      <c r="N777" s="100"/>
      <c r="O777" s="100"/>
      <c r="P777" s="100"/>
    </row>
    <row r="778" spans="1:16">
      <c r="A778" s="25">
        <f>Visits!A$100</f>
        <v>0</v>
      </c>
      <c r="B778" s="13"/>
      <c r="C778" s="14"/>
      <c r="D778" s="15">
        <f>Visits!D$100</f>
        <v>0</v>
      </c>
      <c r="E778" s="14"/>
      <c r="F778" s="20" t="s">
        <v>62</v>
      </c>
      <c r="G778" s="57">
        <f>'Clinical findings and diagnosis'!T778</f>
        <v>0</v>
      </c>
      <c r="H778" s="57">
        <f>'Clinical findings and diagnosis'!X778</f>
        <v>0</v>
      </c>
      <c r="I778" s="100"/>
      <c r="J778" s="101"/>
      <c r="K778" s="100"/>
      <c r="L778" s="26" t="b">
        <f t="shared" si="12"/>
        <v>0</v>
      </c>
      <c r="M778" s="100"/>
      <c r="N778" s="100"/>
      <c r="O778" s="100"/>
      <c r="P778" s="100"/>
    </row>
    <row r="779" spans="1:16">
      <c r="A779" s="25">
        <f>Visits!A$100</f>
        <v>0</v>
      </c>
      <c r="B779" s="13"/>
      <c r="C779" s="14"/>
      <c r="D779" s="14"/>
      <c r="E779" s="15">
        <f>Visits!E$100</f>
        <v>0</v>
      </c>
      <c r="F779" s="20" t="s">
        <v>61</v>
      </c>
      <c r="G779" s="57">
        <f>'Clinical findings and diagnosis'!T779</f>
        <v>0</v>
      </c>
      <c r="H779" s="57">
        <f>'Clinical findings and diagnosis'!X779</f>
        <v>0</v>
      </c>
      <c r="I779" s="100"/>
      <c r="J779" s="101"/>
      <c r="K779" s="100"/>
      <c r="L779" s="26" t="b">
        <f t="shared" si="12"/>
        <v>0</v>
      </c>
      <c r="M779" s="100"/>
      <c r="N779" s="100"/>
      <c r="O779" s="100"/>
      <c r="P779" s="100"/>
    </row>
    <row r="780" spans="1:16" s="70" customFormat="1">
      <c r="A780" s="48">
        <f>Visits!A$100</f>
        <v>0</v>
      </c>
      <c r="B780" s="68"/>
      <c r="C780" s="69"/>
      <c r="D780" s="69"/>
      <c r="E780" s="49">
        <f>Visits!E$100</f>
        <v>0</v>
      </c>
      <c r="F780" s="76" t="s">
        <v>62</v>
      </c>
      <c r="G780" s="75">
        <f>'Clinical findings and diagnosis'!T780</f>
        <v>0</v>
      </c>
      <c r="H780" s="75">
        <f>'Clinical findings and diagnosis'!X780</f>
        <v>0</v>
      </c>
      <c r="I780" s="100"/>
      <c r="J780" s="101"/>
      <c r="K780" s="100"/>
      <c r="L780" s="77" t="b">
        <f t="shared" si="12"/>
        <v>0</v>
      </c>
      <c r="M780" s="100"/>
      <c r="N780" s="100"/>
      <c r="O780" s="100"/>
      <c r="P780" s="100"/>
    </row>
    <row r="781" spans="1:16">
      <c r="A781" s="32">
        <f>Visits!A$101</f>
        <v>0</v>
      </c>
      <c r="B781" s="11">
        <f>Visits!B$101</f>
        <v>0</v>
      </c>
      <c r="C781" s="14"/>
      <c r="D781" s="14"/>
      <c r="E781" s="14"/>
      <c r="F781" s="20" t="s">
        <v>61</v>
      </c>
      <c r="G781" s="57">
        <f>'Clinical findings and diagnosis'!T781</f>
        <v>0</v>
      </c>
      <c r="H781" s="57">
        <f>'Clinical findings and diagnosis'!X781</f>
        <v>0</v>
      </c>
      <c r="I781" s="100"/>
      <c r="J781" s="101"/>
      <c r="K781" s="100"/>
      <c r="L781" s="26" t="b">
        <f t="shared" si="12"/>
        <v>0</v>
      </c>
      <c r="M781" s="100"/>
      <c r="N781" s="100"/>
      <c r="O781" s="100"/>
      <c r="P781" s="100"/>
    </row>
    <row r="782" spans="1:16">
      <c r="A782" s="32">
        <f>Visits!A$101</f>
        <v>0</v>
      </c>
      <c r="B782" s="11">
        <f>Visits!B$101</f>
        <v>0</v>
      </c>
      <c r="C782" s="17"/>
      <c r="D782" s="17"/>
      <c r="E782" s="17"/>
      <c r="F782" s="20" t="s">
        <v>62</v>
      </c>
      <c r="G782" s="57">
        <f>'Clinical findings and diagnosis'!T782</f>
        <v>0</v>
      </c>
      <c r="H782" s="57">
        <f>'Clinical findings and diagnosis'!X782</f>
        <v>0</v>
      </c>
      <c r="I782" s="100"/>
      <c r="J782" s="101"/>
      <c r="K782" s="100"/>
      <c r="L782" s="26" t="b">
        <f t="shared" si="12"/>
        <v>0</v>
      </c>
      <c r="M782" s="100"/>
      <c r="N782" s="100"/>
      <c r="O782" s="100"/>
      <c r="P782" s="100"/>
    </row>
    <row r="783" spans="1:16">
      <c r="A783" s="32">
        <f>Visits!A$101</f>
        <v>0</v>
      </c>
      <c r="B783" s="13"/>
      <c r="C783" s="15">
        <f>Visits!C$101</f>
        <v>0</v>
      </c>
      <c r="D783" s="14"/>
      <c r="E783" s="14"/>
      <c r="F783" s="20" t="s">
        <v>61</v>
      </c>
      <c r="G783" s="57">
        <f>'Clinical findings and diagnosis'!T783</f>
        <v>0</v>
      </c>
      <c r="H783" s="57">
        <f>'Clinical findings and diagnosis'!X783</f>
        <v>0</v>
      </c>
      <c r="I783" s="100"/>
      <c r="J783" s="101"/>
      <c r="K783" s="100"/>
      <c r="L783" s="26" t="b">
        <f t="shared" si="12"/>
        <v>0</v>
      </c>
      <c r="M783" s="100"/>
      <c r="N783" s="100"/>
      <c r="O783" s="100"/>
      <c r="P783" s="100"/>
    </row>
    <row r="784" spans="1:16">
      <c r="A784" s="32">
        <f>Visits!A$101</f>
        <v>0</v>
      </c>
      <c r="B784" s="13"/>
      <c r="C784" s="15">
        <f>Visits!C$101</f>
        <v>0</v>
      </c>
      <c r="D784" s="14"/>
      <c r="E784" s="14"/>
      <c r="F784" s="20" t="s">
        <v>62</v>
      </c>
      <c r="G784" s="57">
        <f>'Clinical findings and diagnosis'!T784</f>
        <v>0</v>
      </c>
      <c r="H784" s="57">
        <f>'Clinical findings and diagnosis'!X784</f>
        <v>0</v>
      </c>
      <c r="I784" s="100"/>
      <c r="J784" s="101"/>
      <c r="K784" s="100"/>
      <c r="L784" s="26" t="b">
        <f t="shared" si="12"/>
        <v>0</v>
      </c>
      <c r="M784" s="100"/>
      <c r="N784" s="100"/>
      <c r="O784" s="100"/>
      <c r="P784" s="100"/>
    </row>
    <row r="785" spans="1:16">
      <c r="A785" s="32">
        <f>Visits!A$101</f>
        <v>0</v>
      </c>
      <c r="B785" s="13"/>
      <c r="C785" s="14"/>
      <c r="D785" s="15">
        <f>Visits!D$101</f>
        <v>0</v>
      </c>
      <c r="E785" s="14"/>
      <c r="F785" s="20" t="s">
        <v>61</v>
      </c>
      <c r="G785" s="57">
        <f>'Clinical findings and diagnosis'!T785</f>
        <v>0</v>
      </c>
      <c r="H785" s="57">
        <f>'Clinical findings and diagnosis'!X785</f>
        <v>0</v>
      </c>
      <c r="I785" s="100"/>
      <c r="J785" s="101"/>
      <c r="K785" s="100"/>
      <c r="L785" s="26" t="b">
        <f t="shared" si="12"/>
        <v>0</v>
      </c>
      <c r="M785" s="100"/>
      <c r="N785" s="100"/>
      <c r="O785" s="100"/>
      <c r="P785" s="100"/>
    </row>
    <row r="786" spans="1:16">
      <c r="A786" s="32">
        <f>Visits!A$101</f>
        <v>0</v>
      </c>
      <c r="B786" s="13"/>
      <c r="C786" s="14"/>
      <c r="D786" s="15">
        <f>Visits!D$101</f>
        <v>0</v>
      </c>
      <c r="E786" s="14"/>
      <c r="F786" s="20" t="s">
        <v>62</v>
      </c>
      <c r="G786" s="57">
        <f>'Clinical findings and diagnosis'!T786</f>
        <v>0</v>
      </c>
      <c r="H786" s="57">
        <f>'Clinical findings and diagnosis'!X786</f>
        <v>0</v>
      </c>
      <c r="I786" s="100"/>
      <c r="J786" s="101"/>
      <c r="K786" s="100"/>
      <c r="L786" s="26" t="b">
        <f t="shared" si="12"/>
        <v>0</v>
      </c>
      <c r="M786" s="100"/>
      <c r="N786" s="100"/>
      <c r="O786" s="100"/>
      <c r="P786" s="100"/>
    </row>
    <row r="787" spans="1:16">
      <c r="A787" s="32">
        <f>Visits!A$101</f>
        <v>0</v>
      </c>
      <c r="B787" s="13"/>
      <c r="C787" s="14"/>
      <c r="D787" s="14"/>
      <c r="E787" s="15">
        <f>Visits!E$101</f>
        <v>0</v>
      </c>
      <c r="F787" s="20" t="s">
        <v>61</v>
      </c>
      <c r="G787" s="57">
        <f>'Clinical findings and diagnosis'!T787</f>
        <v>0</v>
      </c>
      <c r="H787" s="57">
        <f>'Clinical findings and diagnosis'!X787</f>
        <v>0</v>
      </c>
      <c r="I787" s="100"/>
      <c r="J787" s="101"/>
      <c r="K787" s="100"/>
      <c r="L787" s="26" t="b">
        <f t="shared" si="12"/>
        <v>0</v>
      </c>
      <c r="M787" s="100"/>
      <c r="N787" s="100"/>
      <c r="O787" s="100"/>
      <c r="P787" s="100"/>
    </row>
    <row r="788" spans="1:16" s="70" customFormat="1">
      <c r="A788" s="78">
        <f>Visits!A$101</f>
        <v>0</v>
      </c>
      <c r="B788" s="68"/>
      <c r="C788" s="69"/>
      <c r="D788" s="69"/>
      <c r="E788" s="49">
        <f>Visits!E$101</f>
        <v>0</v>
      </c>
      <c r="F788" s="76" t="s">
        <v>62</v>
      </c>
      <c r="G788" s="75">
        <f>'Clinical findings and diagnosis'!T788</f>
        <v>0</v>
      </c>
      <c r="H788" s="75">
        <f>'Clinical findings and diagnosis'!X788</f>
        <v>0</v>
      </c>
      <c r="I788" s="100"/>
      <c r="J788" s="101"/>
      <c r="K788" s="100"/>
      <c r="L788" s="77" t="b">
        <f t="shared" si="12"/>
        <v>0</v>
      </c>
      <c r="M788" s="100"/>
      <c r="N788" s="100"/>
      <c r="O788" s="100"/>
      <c r="P788" s="100"/>
    </row>
    <row r="789" spans="1:16">
      <c r="A789" s="25">
        <f>Visits!A$102</f>
        <v>0</v>
      </c>
      <c r="B789" s="11">
        <f>Visits!B$102</f>
        <v>0</v>
      </c>
      <c r="C789" s="14"/>
      <c r="D789" s="14"/>
      <c r="E789" s="14"/>
      <c r="F789" s="20" t="s">
        <v>61</v>
      </c>
      <c r="G789" s="57">
        <f>'Clinical findings and diagnosis'!T789</f>
        <v>0</v>
      </c>
      <c r="H789" s="57">
        <f>'Clinical findings and diagnosis'!X789</f>
        <v>0</v>
      </c>
      <c r="I789" s="100"/>
      <c r="J789" s="101"/>
      <c r="K789" s="100"/>
      <c r="L789" s="26" t="b">
        <f t="shared" si="12"/>
        <v>0</v>
      </c>
      <c r="M789" s="100"/>
      <c r="N789" s="100"/>
      <c r="O789" s="100"/>
      <c r="P789" s="100"/>
    </row>
    <row r="790" spans="1:16">
      <c r="A790" s="25">
        <f>Visits!A$102</f>
        <v>0</v>
      </c>
      <c r="B790" s="11">
        <f>Visits!B$102</f>
        <v>0</v>
      </c>
      <c r="C790" s="17"/>
      <c r="D790" s="17"/>
      <c r="E790" s="17"/>
      <c r="F790" s="20" t="s">
        <v>62</v>
      </c>
      <c r="G790" s="57">
        <f>'Clinical findings and diagnosis'!T790</f>
        <v>0</v>
      </c>
      <c r="H790" s="57">
        <f>'Clinical findings and diagnosis'!X790</f>
        <v>0</v>
      </c>
      <c r="I790" s="100"/>
      <c r="J790" s="101"/>
      <c r="K790" s="100"/>
      <c r="L790" s="26" t="b">
        <f t="shared" si="12"/>
        <v>0</v>
      </c>
      <c r="M790" s="100"/>
      <c r="N790" s="100"/>
      <c r="O790" s="100"/>
      <c r="P790" s="100"/>
    </row>
    <row r="791" spans="1:16">
      <c r="A791" s="25">
        <f>Visits!A$102</f>
        <v>0</v>
      </c>
      <c r="B791" s="13"/>
      <c r="C791" s="15">
        <f>Visits!C$102</f>
        <v>0</v>
      </c>
      <c r="D791" s="14"/>
      <c r="E791" s="14"/>
      <c r="F791" s="20" t="s">
        <v>61</v>
      </c>
      <c r="G791" s="57">
        <f>'Clinical findings and diagnosis'!T791</f>
        <v>0</v>
      </c>
      <c r="H791" s="57">
        <f>'Clinical findings and diagnosis'!X791</f>
        <v>0</v>
      </c>
      <c r="I791" s="100"/>
      <c r="J791" s="101"/>
      <c r="K791" s="100"/>
      <c r="L791" s="26" t="b">
        <f t="shared" si="12"/>
        <v>0</v>
      </c>
      <c r="M791" s="100"/>
      <c r="N791" s="100"/>
      <c r="O791" s="100"/>
      <c r="P791" s="100"/>
    </row>
    <row r="792" spans="1:16">
      <c r="A792" s="25">
        <f>Visits!A$102</f>
        <v>0</v>
      </c>
      <c r="B792" s="13"/>
      <c r="C792" s="15">
        <f>Visits!C$102</f>
        <v>0</v>
      </c>
      <c r="D792" s="14"/>
      <c r="E792" s="14"/>
      <c r="F792" s="20" t="s">
        <v>62</v>
      </c>
      <c r="G792" s="57">
        <f>'Clinical findings and diagnosis'!T792</f>
        <v>0</v>
      </c>
      <c r="H792" s="57">
        <f>'Clinical findings and diagnosis'!X792</f>
        <v>0</v>
      </c>
      <c r="I792" s="100"/>
      <c r="J792" s="101"/>
      <c r="K792" s="100"/>
      <c r="L792" s="26" t="b">
        <f t="shared" si="12"/>
        <v>0</v>
      </c>
      <c r="M792" s="100"/>
      <c r="N792" s="100"/>
      <c r="O792" s="100"/>
      <c r="P792" s="100"/>
    </row>
    <row r="793" spans="1:16">
      <c r="A793" s="25">
        <f>Visits!A$102</f>
        <v>0</v>
      </c>
      <c r="B793" s="13"/>
      <c r="C793" s="14"/>
      <c r="D793" s="15">
        <f>Visits!D$102</f>
        <v>0</v>
      </c>
      <c r="E793" s="14"/>
      <c r="F793" s="20" t="s">
        <v>61</v>
      </c>
      <c r="G793" s="57">
        <f>'Clinical findings and diagnosis'!T793</f>
        <v>0</v>
      </c>
      <c r="H793" s="57">
        <f>'Clinical findings and diagnosis'!X793</f>
        <v>0</v>
      </c>
      <c r="I793" s="100"/>
      <c r="J793" s="101"/>
      <c r="K793" s="100"/>
      <c r="L793" s="26" t="b">
        <f t="shared" si="12"/>
        <v>0</v>
      </c>
      <c r="M793" s="100"/>
      <c r="N793" s="100"/>
      <c r="O793" s="100"/>
      <c r="P793" s="100"/>
    </row>
    <row r="794" spans="1:16">
      <c r="A794" s="25">
        <f>Visits!A$102</f>
        <v>0</v>
      </c>
      <c r="B794" s="13"/>
      <c r="C794" s="14"/>
      <c r="D794" s="15">
        <f>Visits!D$102</f>
        <v>0</v>
      </c>
      <c r="E794" s="14"/>
      <c r="F794" s="20" t="s">
        <v>62</v>
      </c>
      <c r="G794" s="57">
        <f>'Clinical findings and diagnosis'!T794</f>
        <v>0</v>
      </c>
      <c r="H794" s="57">
        <f>'Clinical findings and diagnosis'!X794</f>
        <v>0</v>
      </c>
      <c r="I794" s="100"/>
      <c r="J794" s="101"/>
      <c r="K794" s="100"/>
      <c r="L794" s="26" t="b">
        <f t="shared" si="12"/>
        <v>0</v>
      </c>
      <c r="M794" s="100"/>
      <c r="N794" s="100"/>
      <c r="O794" s="100"/>
      <c r="P794" s="100"/>
    </row>
    <row r="795" spans="1:16">
      <c r="A795" s="25">
        <f>Visits!A$102</f>
        <v>0</v>
      </c>
      <c r="B795" s="13"/>
      <c r="C795" s="14"/>
      <c r="D795" s="14"/>
      <c r="E795" s="15">
        <f>Visits!E$102</f>
        <v>0</v>
      </c>
      <c r="F795" s="20" t="s">
        <v>61</v>
      </c>
      <c r="G795" s="57">
        <f>'Clinical findings and diagnosis'!T795</f>
        <v>0</v>
      </c>
      <c r="H795" s="57">
        <f>'Clinical findings and diagnosis'!X795</f>
        <v>0</v>
      </c>
      <c r="I795" s="100"/>
      <c r="J795" s="101"/>
      <c r="K795" s="100"/>
      <c r="L795" s="26" t="b">
        <f t="shared" si="12"/>
        <v>0</v>
      </c>
      <c r="M795" s="100"/>
      <c r="N795" s="100"/>
      <c r="O795" s="100"/>
      <c r="P795" s="100"/>
    </row>
    <row r="796" spans="1:16" s="70" customFormat="1">
      <c r="A796" s="48">
        <f>Visits!A$102</f>
        <v>0</v>
      </c>
      <c r="B796" s="68"/>
      <c r="C796" s="69"/>
      <c r="D796" s="69"/>
      <c r="E796" s="49">
        <f>Visits!E$102</f>
        <v>0</v>
      </c>
      <c r="F796" s="76" t="s">
        <v>62</v>
      </c>
      <c r="G796" s="75">
        <f>'Clinical findings and diagnosis'!T796</f>
        <v>0</v>
      </c>
      <c r="H796" s="75">
        <f>'Clinical findings and diagnosis'!X796</f>
        <v>0</v>
      </c>
      <c r="I796" s="100"/>
      <c r="J796" s="101"/>
      <c r="K796" s="100"/>
      <c r="L796" s="77" t="b">
        <f t="shared" si="12"/>
        <v>0</v>
      </c>
      <c r="M796" s="100"/>
      <c r="N796" s="100"/>
      <c r="O796" s="100"/>
      <c r="P796" s="100"/>
    </row>
    <row r="797" spans="1:16">
      <c r="A797" s="32">
        <f>Visits!A$103</f>
        <v>0</v>
      </c>
      <c r="B797" s="11">
        <f>Visits!B$103</f>
        <v>0</v>
      </c>
      <c r="C797" s="14"/>
      <c r="D797" s="14"/>
      <c r="E797" s="14"/>
      <c r="F797" s="20" t="s">
        <v>61</v>
      </c>
      <c r="G797" s="57">
        <f>'Clinical findings and diagnosis'!T797</f>
        <v>0</v>
      </c>
      <c r="H797" s="57">
        <f>'Clinical findings and diagnosis'!X797</f>
        <v>0</v>
      </c>
      <c r="I797" s="100"/>
      <c r="J797" s="101"/>
      <c r="K797" s="100"/>
      <c r="L797" s="26" t="b">
        <f t="shared" si="12"/>
        <v>0</v>
      </c>
      <c r="M797" s="100"/>
      <c r="N797" s="100"/>
      <c r="O797" s="100"/>
      <c r="P797" s="100"/>
    </row>
    <row r="798" spans="1:16">
      <c r="A798" s="32">
        <f>Visits!A$103</f>
        <v>0</v>
      </c>
      <c r="B798" s="11">
        <f>Visits!B$103</f>
        <v>0</v>
      </c>
      <c r="C798" s="17"/>
      <c r="D798" s="17"/>
      <c r="E798" s="17"/>
      <c r="F798" s="20" t="s">
        <v>62</v>
      </c>
      <c r="G798" s="57">
        <f>'Clinical findings and diagnosis'!T798</f>
        <v>0</v>
      </c>
      <c r="H798" s="57">
        <f>'Clinical findings and diagnosis'!X798</f>
        <v>0</v>
      </c>
      <c r="I798" s="100"/>
      <c r="J798" s="101"/>
      <c r="K798" s="100"/>
      <c r="L798" s="26" t="b">
        <f t="shared" si="12"/>
        <v>0</v>
      </c>
      <c r="M798" s="100"/>
      <c r="N798" s="100"/>
      <c r="O798" s="100"/>
      <c r="P798" s="100"/>
    </row>
    <row r="799" spans="1:16">
      <c r="A799" s="32">
        <f>Visits!A$103</f>
        <v>0</v>
      </c>
      <c r="B799" s="13"/>
      <c r="C799" s="15">
        <f>Visits!C$103</f>
        <v>0</v>
      </c>
      <c r="D799" s="14"/>
      <c r="E799" s="14"/>
      <c r="F799" s="20" t="s">
        <v>61</v>
      </c>
      <c r="G799" s="57">
        <f>'Clinical findings and diagnosis'!T799</f>
        <v>0</v>
      </c>
      <c r="H799" s="57">
        <f>'Clinical findings and diagnosis'!X799</f>
        <v>0</v>
      </c>
      <c r="I799" s="100"/>
      <c r="J799" s="101"/>
      <c r="K799" s="100"/>
      <c r="L799" s="26" t="b">
        <f t="shared" si="12"/>
        <v>0</v>
      </c>
      <c r="M799" s="100"/>
      <c r="N799" s="100"/>
      <c r="O799" s="100"/>
      <c r="P799" s="100"/>
    </row>
    <row r="800" spans="1:16">
      <c r="A800" s="32">
        <f>Visits!A$103</f>
        <v>0</v>
      </c>
      <c r="B800" s="13"/>
      <c r="C800" s="15">
        <f>Visits!C$103</f>
        <v>0</v>
      </c>
      <c r="D800" s="14"/>
      <c r="E800" s="14"/>
      <c r="F800" s="20" t="s">
        <v>62</v>
      </c>
      <c r="G800" s="57">
        <f>'Clinical findings and diagnosis'!T800</f>
        <v>0</v>
      </c>
      <c r="H800" s="57">
        <f>'Clinical findings and diagnosis'!X800</f>
        <v>0</v>
      </c>
      <c r="I800" s="100"/>
      <c r="J800" s="101"/>
      <c r="K800" s="100"/>
      <c r="L800" s="26" t="b">
        <f t="shared" si="12"/>
        <v>0</v>
      </c>
      <c r="M800" s="100"/>
      <c r="N800" s="100"/>
      <c r="O800" s="100"/>
      <c r="P800" s="100"/>
    </row>
    <row r="801" spans="1:16">
      <c r="A801" s="32">
        <f>Visits!A$103</f>
        <v>0</v>
      </c>
      <c r="B801" s="13"/>
      <c r="C801" s="14"/>
      <c r="D801" s="15">
        <f>Visits!D$103</f>
        <v>0</v>
      </c>
      <c r="E801" s="14"/>
      <c r="F801" s="20" t="s">
        <v>61</v>
      </c>
      <c r="G801" s="57">
        <f>'Clinical findings and diagnosis'!T801</f>
        <v>0</v>
      </c>
      <c r="H801" s="57">
        <f>'Clinical findings and diagnosis'!X801</f>
        <v>0</v>
      </c>
      <c r="I801" s="100"/>
      <c r="J801" s="101"/>
      <c r="K801" s="100"/>
      <c r="L801" s="26" t="b">
        <f t="shared" si="12"/>
        <v>0</v>
      </c>
      <c r="M801" s="100"/>
      <c r="N801" s="100"/>
      <c r="O801" s="100"/>
      <c r="P801" s="100"/>
    </row>
    <row r="802" spans="1:16">
      <c r="A802" s="32">
        <f>Visits!A$103</f>
        <v>0</v>
      </c>
      <c r="B802" s="13"/>
      <c r="C802" s="14"/>
      <c r="D802" s="15">
        <f>Visits!D$103</f>
        <v>0</v>
      </c>
      <c r="E802" s="14"/>
      <c r="F802" s="20" t="s">
        <v>62</v>
      </c>
      <c r="G802" s="57">
        <f>'Clinical findings and diagnosis'!T802</f>
        <v>0</v>
      </c>
      <c r="H802" s="57">
        <f>'Clinical findings and diagnosis'!X802</f>
        <v>0</v>
      </c>
      <c r="I802" s="100"/>
      <c r="J802" s="101"/>
      <c r="K802" s="100"/>
      <c r="L802" s="26" t="b">
        <f t="shared" si="12"/>
        <v>0</v>
      </c>
      <c r="M802" s="100"/>
      <c r="N802" s="100"/>
      <c r="O802" s="100"/>
      <c r="P802" s="100"/>
    </row>
    <row r="803" spans="1:16">
      <c r="A803" s="32">
        <f>Visits!A$103</f>
        <v>0</v>
      </c>
      <c r="B803" s="13"/>
      <c r="C803" s="14"/>
      <c r="D803" s="14"/>
      <c r="E803" s="15">
        <f>Visits!E$103</f>
        <v>0</v>
      </c>
      <c r="F803" s="20" t="s">
        <v>61</v>
      </c>
      <c r="G803" s="57">
        <f>'Clinical findings and diagnosis'!T803</f>
        <v>0</v>
      </c>
      <c r="H803" s="57">
        <f>'Clinical findings and diagnosis'!X803</f>
        <v>0</v>
      </c>
      <c r="I803" s="100"/>
      <c r="J803" s="101"/>
      <c r="K803" s="100"/>
      <c r="L803" s="26" t="b">
        <f t="shared" si="12"/>
        <v>0</v>
      </c>
      <c r="M803" s="100"/>
      <c r="N803" s="100"/>
      <c r="O803" s="100"/>
      <c r="P803" s="100"/>
    </row>
    <row r="804" spans="1:16" s="70" customFormat="1">
      <c r="A804" s="78">
        <f>Visits!A$103</f>
        <v>0</v>
      </c>
      <c r="B804" s="68"/>
      <c r="C804" s="69"/>
      <c r="D804" s="69"/>
      <c r="E804" s="49">
        <f>Visits!E$103</f>
        <v>0</v>
      </c>
      <c r="F804" s="76" t="s">
        <v>62</v>
      </c>
      <c r="G804" s="75">
        <f>'Clinical findings and diagnosis'!T804</f>
        <v>0</v>
      </c>
      <c r="H804" s="75">
        <f>'Clinical findings and diagnosis'!X804</f>
        <v>0</v>
      </c>
      <c r="I804" s="100"/>
      <c r="J804" s="101"/>
      <c r="K804" s="100"/>
      <c r="L804" s="77" t="b">
        <f t="shared" si="12"/>
        <v>0</v>
      </c>
      <c r="M804" s="100"/>
      <c r="N804" s="100"/>
      <c r="O804" s="100"/>
      <c r="P804" s="100"/>
    </row>
  </sheetData>
  <mergeCells count="2804">
    <mergeCell ref="I801:I802"/>
    <mergeCell ref="J801:J802"/>
    <mergeCell ref="K801:K802"/>
    <mergeCell ref="M801:M802"/>
    <mergeCell ref="N801:N802"/>
    <mergeCell ref="O801:O802"/>
    <mergeCell ref="P801:P802"/>
    <mergeCell ref="I803:I804"/>
    <mergeCell ref="J803:J804"/>
    <mergeCell ref="K803:K804"/>
    <mergeCell ref="M803:M804"/>
    <mergeCell ref="N803:N804"/>
    <mergeCell ref="O803:O804"/>
    <mergeCell ref="P803:P804"/>
    <mergeCell ref="I797:I798"/>
    <mergeCell ref="J797:J798"/>
    <mergeCell ref="K797:K798"/>
    <mergeCell ref="M797:M798"/>
    <mergeCell ref="N797:N798"/>
    <mergeCell ref="O797:O798"/>
    <mergeCell ref="P797:P798"/>
    <mergeCell ref="I799:I800"/>
    <mergeCell ref="J799:J800"/>
    <mergeCell ref="K799:K800"/>
    <mergeCell ref="M799:M800"/>
    <mergeCell ref="N799:N800"/>
    <mergeCell ref="O799:O800"/>
    <mergeCell ref="P799:P800"/>
    <mergeCell ref="I793:I794"/>
    <mergeCell ref="J793:J794"/>
    <mergeCell ref="K793:K794"/>
    <mergeCell ref="M793:M794"/>
    <mergeCell ref="N793:N794"/>
    <mergeCell ref="O793:O794"/>
    <mergeCell ref="P793:P794"/>
    <mergeCell ref="I795:I796"/>
    <mergeCell ref="J795:J796"/>
    <mergeCell ref="K795:K796"/>
    <mergeCell ref="M795:M796"/>
    <mergeCell ref="N795:N796"/>
    <mergeCell ref="O795:O796"/>
    <mergeCell ref="P795:P796"/>
    <mergeCell ref="I789:I790"/>
    <mergeCell ref="J789:J790"/>
    <mergeCell ref="K789:K790"/>
    <mergeCell ref="M789:M790"/>
    <mergeCell ref="N789:N790"/>
    <mergeCell ref="O789:O790"/>
    <mergeCell ref="P789:P790"/>
    <mergeCell ref="I791:I792"/>
    <mergeCell ref="J791:J792"/>
    <mergeCell ref="K791:K792"/>
    <mergeCell ref="M791:M792"/>
    <mergeCell ref="N791:N792"/>
    <mergeCell ref="O791:O792"/>
    <mergeCell ref="P791:P792"/>
    <mergeCell ref="I785:I786"/>
    <mergeCell ref="J785:J786"/>
    <mergeCell ref="K785:K786"/>
    <mergeCell ref="M785:M786"/>
    <mergeCell ref="N785:N786"/>
    <mergeCell ref="O785:O786"/>
    <mergeCell ref="P785:P786"/>
    <mergeCell ref="I787:I788"/>
    <mergeCell ref="J787:J788"/>
    <mergeCell ref="K787:K788"/>
    <mergeCell ref="M787:M788"/>
    <mergeCell ref="N787:N788"/>
    <mergeCell ref="O787:O788"/>
    <mergeCell ref="P787:P788"/>
    <mergeCell ref="I781:I782"/>
    <mergeCell ref="J781:J782"/>
    <mergeCell ref="K781:K782"/>
    <mergeCell ref="M781:M782"/>
    <mergeCell ref="N781:N782"/>
    <mergeCell ref="O781:O782"/>
    <mergeCell ref="P781:P782"/>
    <mergeCell ref="I783:I784"/>
    <mergeCell ref="J783:J784"/>
    <mergeCell ref="K783:K784"/>
    <mergeCell ref="M783:M784"/>
    <mergeCell ref="N783:N784"/>
    <mergeCell ref="O783:O784"/>
    <mergeCell ref="P783:P784"/>
    <mergeCell ref="I777:I778"/>
    <mergeCell ref="J777:J778"/>
    <mergeCell ref="K777:K778"/>
    <mergeCell ref="M777:M778"/>
    <mergeCell ref="N777:N778"/>
    <mergeCell ref="O777:O778"/>
    <mergeCell ref="P777:P778"/>
    <mergeCell ref="I779:I780"/>
    <mergeCell ref="J779:J780"/>
    <mergeCell ref="K779:K780"/>
    <mergeCell ref="M779:M780"/>
    <mergeCell ref="N779:N780"/>
    <mergeCell ref="O779:O780"/>
    <mergeCell ref="P779:P780"/>
    <mergeCell ref="I773:I774"/>
    <mergeCell ref="J773:J774"/>
    <mergeCell ref="K773:K774"/>
    <mergeCell ref="M773:M774"/>
    <mergeCell ref="N773:N774"/>
    <mergeCell ref="O773:O774"/>
    <mergeCell ref="P773:P774"/>
    <mergeCell ref="I775:I776"/>
    <mergeCell ref="J775:J776"/>
    <mergeCell ref="K775:K776"/>
    <mergeCell ref="M775:M776"/>
    <mergeCell ref="N775:N776"/>
    <mergeCell ref="O775:O776"/>
    <mergeCell ref="P775:P776"/>
    <mergeCell ref="I769:I770"/>
    <mergeCell ref="J769:J770"/>
    <mergeCell ref="K769:K770"/>
    <mergeCell ref="M769:M770"/>
    <mergeCell ref="N769:N770"/>
    <mergeCell ref="O769:O770"/>
    <mergeCell ref="P769:P770"/>
    <mergeCell ref="I771:I772"/>
    <mergeCell ref="J771:J772"/>
    <mergeCell ref="K771:K772"/>
    <mergeCell ref="M771:M772"/>
    <mergeCell ref="N771:N772"/>
    <mergeCell ref="O771:O772"/>
    <mergeCell ref="P771:P772"/>
    <mergeCell ref="I765:I766"/>
    <mergeCell ref="J765:J766"/>
    <mergeCell ref="K765:K766"/>
    <mergeCell ref="M765:M766"/>
    <mergeCell ref="N765:N766"/>
    <mergeCell ref="O765:O766"/>
    <mergeCell ref="P765:P766"/>
    <mergeCell ref="I767:I768"/>
    <mergeCell ref="J767:J768"/>
    <mergeCell ref="K767:K768"/>
    <mergeCell ref="M767:M768"/>
    <mergeCell ref="N767:N768"/>
    <mergeCell ref="O767:O768"/>
    <mergeCell ref="P767:P768"/>
    <mergeCell ref="I761:I762"/>
    <mergeCell ref="J761:J762"/>
    <mergeCell ref="K761:K762"/>
    <mergeCell ref="M761:M762"/>
    <mergeCell ref="N761:N762"/>
    <mergeCell ref="O761:O762"/>
    <mergeCell ref="P761:P762"/>
    <mergeCell ref="I763:I764"/>
    <mergeCell ref="J763:J764"/>
    <mergeCell ref="K763:K764"/>
    <mergeCell ref="M763:M764"/>
    <mergeCell ref="N763:N764"/>
    <mergeCell ref="O763:O764"/>
    <mergeCell ref="P763:P764"/>
    <mergeCell ref="I757:I758"/>
    <mergeCell ref="J757:J758"/>
    <mergeCell ref="K757:K758"/>
    <mergeCell ref="M757:M758"/>
    <mergeCell ref="N757:N758"/>
    <mergeCell ref="O757:O758"/>
    <mergeCell ref="P757:P758"/>
    <mergeCell ref="I759:I760"/>
    <mergeCell ref="J759:J760"/>
    <mergeCell ref="K759:K760"/>
    <mergeCell ref="M759:M760"/>
    <mergeCell ref="N759:N760"/>
    <mergeCell ref="O759:O760"/>
    <mergeCell ref="P759:P760"/>
    <mergeCell ref="I753:I754"/>
    <mergeCell ref="J753:J754"/>
    <mergeCell ref="K753:K754"/>
    <mergeCell ref="M753:M754"/>
    <mergeCell ref="N753:N754"/>
    <mergeCell ref="O753:O754"/>
    <mergeCell ref="P753:P754"/>
    <mergeCell ref="I755:I756"/>
    <mergeCell ref="J755:J756"/>
    <mergeCell ref="K755:K756"/>
    <mergeCell ref="M755:M756"/>
    <mergeCell ref="N755:N756"/>
    <mergeCell ref="O755:O756"/>
    <mergeCell ref="P755:P756"/>
    <mergeCell ref="I749:I750"/>
    <mergeCell ref="J749:J750"/>
    <mergeCell ref="K749:K750"/>
    <mergeCell ref="M749:M750"/>
    <mergeCell ref="N749:N750"/>
    <mergeCell ref="O749:O750"/>
    <mergeCell ref="P749:P750"/>
    <mergeCell ref="I751:I752"/>
    <mergeCell ref="J751:J752"/>
    <mergeCell ref="K751:K752"/>
    <mergeCell ref="M751:M752"/>
    <mergeCell ref="N751:N752"/>
    <mergeCell ref="O751:O752"/>
    <mergeCell ref="P751:P752"/>
    <mergeCell ref="I745:I746"/>
    <mergeCell ref="J745:J746"/>
    <mergeCell ref="K745:K746"/>
    <mergeCell ref="M745:M746"/>
    <mergeCell ref="N745:N746"/>
    <mergeCell ref="O745:O746"/>
    <mergeCell ref="P745:P746"/>
    <mergeCell ref="I747:I748"/>
    <mergeCell ref="J747:J748"/>
    <mergeCell ref="K747:K748"/>
    <mergeCell ref="M747:M748"/>
    <mergeCell ref="N747:N748"/>
    <mergeCell ref="O747:O748"/>
    <mergeCell ref="P747:P748"/>
    <mergeCell ref="I741:I742"/>
    <mergeCell ref="J741:J742"/>
    <mergeCell ref="K741:K742"/>
    <mergeCell ref="M741:M742"/>
    <mergeCell ref="N741:N742"/>
    <mergeCell ref="O741:O742"/>
    <mergeCell ref="P741:P742"/>
    <mergeCell ref="I743:I744"/>
    <mergeCell ref="J743:J744"/>
    <mergeCell ref="K743:K744"/>
    <mergeCell ref="M743:M744"/>
    <mergeCell ref="N743:N744"/>
    <mergeCell ref="O743:O744"/>
    <mergeCell ref="P743:P744"/>
    <mergeCell ref="I737:I738"/>
    <mergeCell ref="J737:J738"/>
    <mergeCell ref="K737:K738"/>
    <mergeCell ref="M737:M738"/>
    <mergeCell ref="N737:N738"/>
    <mergeCell ref="O737:O738"/>
    <mergeCell ref="P737:P738"/>
    <mergeCell ref="I739:I740"/>
    <mergeCell ref="J739:J740"/>
    <mergeCell ref="K739:K740"/>
    <mergeCell ref="M739:M740"/>
    <mergeCell ref="N739:N740"/>
    <mergeCell ref="O739:O740"/>
    <mergeCell ref="P739:P740"/>
    <mergeCell ref="I733:I734"/>
    <mergeCell ref="J733:J734"/>
    <mergeCell ref="K733:K734"/>
    <mergeCell ref="M733:M734"/>
    <mergeCell ref="N733:N734"/>
    <mergeCell ref="O733:O734"/>
    <mergeCell ref="P733:P734"/>
    <mergeCell ref="I735:I736"/>
    <mergeCell ref="J735:J736"/>
    <mergeCell ref="K735:K736"/>
    <mergeCell ref="M735:M736"/>
    <mergeCell ref="N735:N736"/>
    <mergeCell ref="O735:O736"/>
    <mergeCell ref="P735:P736"/>
    <mergeCell ref="I729:I730"/>
    <mergeCell ref="J729:J730"/>
    <mergeCell ref="K729:K730"/>
    <mergeCell ref="M729:M730"/>
    <mergeCell ref="N729:N730"/>
    <mergeCell ref="O729:O730"/>
    <mergeCell ref="P729:P730"/>
    <mergeCell ref="I731:I732"/>
    <mergeCell ref="J731:J732"/>
    <mergeCell ref="K731:K732"/>
    <mergeCell ref="M731:M732"/>
    <mergeCell ref="N731:N732"/>
    <mergeCell ref="O731:O732"/>
    <mergeCell ref="P731:P732"/>
    <mergeCell ref="I725:I726"/>
    <mergeCell ref="J725:J726"/>
    <mergeCell ref="K725:K726"/>
    <mergeCell ref="M725:M726"/>
    <mergeCell ref="N725:N726"/>
    <mergeCell ref="O725:O726"/>
    <mergeCell ref="P725:P726"/>
    <mergeCell ref="I727:I728"/>
    <mergeCell ref="J727:J728"/>
    <mergeCell ref="K727:K728"/>
    <mergeCell ref="M727:M728"/>
    <mergeCell ref="N727:N728"/>
    <mergeCell ref="O727:O728"/>
    <mergeCell ref="P727:P728"/>
    <mergeCell ref="I721:I722"/>
    <mergeCell ref="J721:J722"/>
    <mergeCell ref="K721:K722"/>
    <mergeCell ref="M721:M722"/>
    <mergeCell ref="N721:N722"/>
    <mergeCell ref="O721:O722"/>
    <mergeCell ref="P721:P722"/>
    <mergeCell ref="I723:I724"/>
    <mergeCell ref="J723:J724"/>
    <mergeCell ref="K723:K724"/>
    <mergeCell ref="M723:M724"/>
    <mergeCell ref="N723:N724"/>
    <mergeCell ref="O723:O724"/>
    <mergeCell ref="P723:P724"/>
    <mergeCell ref="I717:I718"/>
    <mergeCell ref="J717:J718"/>
    <mergeCell ref="K717:K718"/>
    <mergeCell ref="M717:M718"/>
    <mergeCell ref="N717:N718"/>
    <mergeCell ref="O717:O718"/>
    <mergeCell ref="P717:P718"/>
    <mergeCell ref="I719:I720"/>
    <mergeCell ref="J719:J720"/>
    <mergeCell ref="K719:K720"/>
    <mergeCell ref="M719:M720"/>
    <mergeCell ref="N719:N720"/>
    <mergeCell ref="O719:O720"/>
    <mergeCell ref="P719:P720"/>
    <mergeCell ref="I713:I714"/>
    <mergeCell ref="J713:J714"/>
    <mergeCell ref="K713:K714"/>
    <mergeCell ref="M713:M714"/>
    <mergeCell ref="N713:N714"/>
    <mergeCell ref="O713:O714"/>
    <mergeCell ref="P713:P714"/>
    <mergeCell ref="I715:I716"/>
    <mergeCell ref="J715:J716"/>
    <mergeCell ref="K715:K716"/>
    <mergeCell ref="M715:M716"/>
    <mergeCell ref="N715:N716"/>
    <mergeCell ref="O715:O716"/>
    <mergeCell ref="P715:P716"/>
    <mergeCell ref="I709:I710"/>
    <mergeCell ref="J709:J710"/>
    <mergeCell ref="K709:K710"/>
    <mergeCell ref="M709:M710"/>
    <mergeCell ref="N709:N710"/>
    <mergeCell ref="O709:O710"/>
    <mergeCell ref="P709:P710"/>
    <mergeCell ref="I711:I712"/>
    <mergeCell ref="J711:J712"/>
    <mergeCell ref="K711:K712"/>
    <mergeCell ref="M711:M712"/>
    <mergeCell ref="N711:N712"/>
    <mergeCell ref="O711:O712"/>
    <mergeCell ref="P711:P712"/>
    <mergeCell ref="I705:I706"/>
    <mergeCell ref="J705:J706"/>
    <mergeCell ref="K705:K706"/>
    <mergeCell ref="M705:M706"/>
    <mergeCell ref="N705:N706"/>
    <mergeCell ref="O705:O706"/>
    <mergeCell ref="P705:P706"/>
    <mergeCell ref="I707:I708"/>
    <mergeCell ref="J707:J708"/>
    <mergeCell ref="K707:K708"/>
    <mergeCell ref="M707:M708"/>
    <mergeCell ref="N707:N708"/>
    <mergeCell ref="O707:O708"/>
    <mergeCell ref="P707:P708"/>
    <mergeCell ref="I701:I702"/>
    <mergeCell ref="J701:J702"/>
    <mergeCell ref="K701:K702"/>
    <mergeCell ref="M701:M702"/>
    <mergeCell ref="N701:N702"/>
    <mergeCell ref="O701:O702"/>
    <mergeCell ref="P701:P702"/>
    <mergeCell ref="I703:I704"/>
    <mergeCell ref="J703:J704"/>
    <mergeCell ref="K703:K704"/>
    <mergeCell ref="M703:M704"/>
    <mergeCell ref="N703:N704"/>
    <mergeCell ref="O703:O704"/>
    <mergeCell ref="P703:P704"/>
    <mergeCell ref="I697:I698"/>
    <mergeCell ref="J697:J698"/>
    <mergeCell ref="K697:K698"/>
    <mergeCell ref="M697:M698"/>
    <mergeCell ref="N697:N698"/>
    <mergeCell ref="O697:O698"/>
    <mergeCell ref="P697:P698"/>
    <mergeCell ref="I699:I700"/>
    <mergeCell ref="J699:J700"/>
    <mergeCell ref="K699:K700"/>
    <mergeCell ref="M699:M700"/>
    <mergeCell ref="N699:N700"/>
    <mergeCell ref="O699:O700"/>
    <mergeCell ref="P699:P700"/>
    <mergeCell ref="I693:I694"/>
    <mergeCell ref="J693:J694"/>
    <mergeCell ref="K693:K694"/>
    <mergeCell ref="M693:M694"/>
    <mergeCell ref="N693:N694"/>
    <mergeCell ref="O693:O694"/>
    <mergeCell ref="P693:P694"/>
    <mergeCell ref="I695:I696"/>
    <mergeCell ref="J695:J696"/>
    <mergeCell ref="K695:K696"/>
    <mergeCell ref="M695:M696"/>
    <mergeCell ref="N695:N696"/>
    <mergeCell ref="O695:O696"/>
    <mergeCell ref="P695:P696"/>
    <mergeCell ref="I689:I690"/>
    <mergeCell ref="J689:J690"/>
    <mergeCell ref="K689:K690"/>
    <mergeCell ref="M689:M690"/>
    <mergeCell ref="N689:N690"/>
    <mergeCell ref="O689:O690"/>
    <mergeCell ref="P689:P690"/>
    <mergeCell ref="I691:I692"/>
    <mergeCell ref="J691:J692"/>
    <mergeCell ref="K691:K692"/>
    <mergeCell ref="M691:M692"/>
    <mergeCell ref="N691:N692"/>
    <mergeCell ref="O691:O692"/>
    <mergeCell ref="P691:P692"/>
    <mergeCell ref="I685:I686"/>
    <mergeCell ref="J685:J686"/>
    <mergeCell ref="K685:K686"/>
    <mergeCell ref="M685:M686"/>
    <mergeCell ref="N685:N686"/>
    <mergeCell ref="O685:O686"/>
    <mergeCell ref="P685:P686"/>
    <mergeCell ref="I687:I688"/>
    <mergeCell ref="J687:J688"/>
    <mergeCell ref="K687:K688"/>
    <mergeCell ref="M687:M688"/>
    <mergeCell ref="N687:N688"/>
    <mergeCell ref="O687:O688"/>
    <mergeCell ref="P687:P688"/>
    <mergeCell ref="I681:I682"/>
    <mergeCell ref="J681:J682"/>
    <mergeCell ref="K681:K682"/>
    <mergeCell ref="M681:M682"/>
    <mergeCell ref="N681:N682"/>
    <mergeCell ref="O681:O682"/>
    <mergeCell ref="P681:P682"/>
    <mergeCell ref="I683:I684"/>
    <mergeCell ref="J683:J684"/>
    <mergeCell ref="K683:K684"/>
    <mergeCell ref="M683:M684"/>
    <mergeCell ref="N683:N684"/>
    <mergeCell ref="O683:O684"/>
    <mergeCell ref="P683:P684"/>
    <mergeCell ref="I677:I678"/>
    <mergeCell ref="J677:J678"/>
    <mergeCell ref="K677:K678"/>
    <mergeCell ref="M677:M678"/>
    <mergeCell ref="N677:N678"/>
    <mergeCell ref="O677:O678"/>
    <mergeCell ref="P677:P678"/>
    <mergeCell ref="I679:I680"/>
    <mergeCell ref="J679:J680"/>
    <mergeCell ref="K679:K680"/>
    <mergeCell ref="M679:M680"/>
    <mergeCell ref="N679:N680"/>
    <mergeCell ref="O679:O680"/>
    <mergeCell ref="P679:P680"/>
    <mergeCell ref="I673:I674"/>
    <mergeCell ref="J673:J674"/>
    <mergeCell ref="K673:K674"/>
    <mergeCell ref="M673:M674"/>
    <mergeCell ref="N673:N674"/>
    <mergeCell ref="O673:O674"/>
    <mergeCell ref="P673:P674"/>
    <mergeCell ref="I675:I676"/>
    <mergeCell ref="J675:J676"/>
    <mergeCell ref="K675:K676"/>
    <mergeCell ref="M675:M676"/>
    <mergeCell ref="N675:N676"/>
    <mergeCell ref="O675:O676"/>
    <mergeCell ref="P675:P676"/>
    <mergeCell ref="I669:I670"/>
    <mergeCell ref="J669:J670"/>
    <mergeCell ref="K669:K670"/>
    <mergeCell ref="M669:M670"/>
    <mergeCell ref="N669:N670"/>
    <mergeCell ref="O669:O670"/>
    <mergeCell ref="P669:P670"/>
    <mergeCell ref="I671:I672"/>
    <mergeCell ref="J671:J672"/>
    <mergeCell ref="K671:K672"/>
    <mergeCell ref="M671:M672"/>
    <mergeCell ref="N671:N672"/>
    <mergeCell ref="O671:O672"/>
    <mergeCell ref="P671:P672"/>
    <mergeCell ref="I665:I666"/>
    <mergeCell ref="J665:J666"/>
    <mergeCell ref="K665:K666"/>
    <mergeCell ref="M665:M666"/>
    <mergeCell ref="N665:N666"/>
    <mergeCell ref="O665:O666"/>
    <mergeCell ref="P665:P666"/>
    <mergeCell ref="I667:I668"/>
    <mergeCell ref="J667:J668"/>
    <mergeCell ref="K667:K668"/>
    <mergeCell ref="M667:M668"/>
    <mergeCell ref="N667:N668"/>
    <mergeCell ref="O667:O668"/>
    <mergeCell ref="P667:P668"/>
    <mergeCell ref="I661:I662"/>
    <mergeCell ref="J661:J662"/>
    <mergeCell ref="K661:K662"/>
    <mergeCell ref="M661:M662"/>
    <mergeCell ref="N661:N662"/>
    <mergeCell ref="O661:O662"/>
    <mergeCell ref="P661:P662"/>
    <mergeCell ref="I663:I664"/>
    <mergeCell ref="J663:J664"/>
    <mergeCell ref="K663:K664"/>
    <mergeCell ref="M663:M664"/>
    <mergeCell ref="N663:N664"/>
    <mergeCell ref="O663:O664"/>
    <mergeCell ref="P663:P664"/>
    <mergeCell ref="I657:I658"/>
    <mergeCell ref="J657:J658"/>
    <mergeCell ref="K657:K658"/>
    <mergeCell ref="M657:M658"/>
    <mergeCell ref="N657:N658"/>
    <mergeCell ref="O657:O658"/>
    <mergeCell ref="P657:P658"/>
    <mergeCell ref="I659:I660"/>
    <mergeCell ref="J659:J660"/>
    <mergeCell ref="K659:K660"/>
    <mergeCell ref="M659:M660"/>
    <mergeCell ref="N659:N660"/>
    <mergeCell ref="O659:O660"/>
    <mergeCell ref="P659:P660"/>
    <mergeCell ref="I653:I654"/>
    <mergeCell ref="J653:J654"/>
    <mergeCell ref="K653:K654"/>
    <mergeCell ref="M653:M654"/>
    <mergeCell ref="N653:N654"/>
    <mergeCell ref="O653:O654"/>
    <mergeCell ref="P653:P654"/>
    <mergeCell ref="I655:I656"/>
    <mergeCell ref="J655:J656"/>
    <mergeCell ref="K655:K656"/>
    <mergeCell ref="M655:M656"/>
    <mergeCell ref="N655:N656"/>
    <mergeCell ref="O655:O656"/>
    <mergeCell ref="P655:P656"/>
    <mergeCell ref="I649:I650"/>
    <mergeCell ref="J649:J650"/>
    <mergeCell ref="K649:K650"/>
    <mergeCell ref="M649:M650"/>
    <mergeCell ref="N649:N650"/>
    <mergeCell ref="O649:O650"/>
    <mergeCell ref="P649:P650"/>
    <mergeCell ref="I651:I652"/>
    <mergeCell ref="J651:J652"/>
    <mergeCell ref="K651:K652"/>
    <mergeCell ref="M651:M652"/>
    <mergeCell ref="N651:N652"/>
    <mergeCell ref="O651:O652"/>
    <mergeCell ref="P651:P652"/>
    <mergeCell ref="I645:I646"/>
    <mergeCell ref="J645:J646"/>
    <mergeCell ref="K645:K646"/>
    <mergeCell ref="M645:M646"/>
    <mergeCell ref="N645:N646"/>
    <mergeCell ref="O645:O646"/>
    <mergeCell ref="P645:P646"/>
    <mergeCell ref="I647:I648"/>
    <mergeCell ref="J647:J648"/>
    <mergeCell ref="K647:K648"/>
    <mergeCell ref="M647:M648"/>
    <mergeCell ref="N647:N648"/>
    <mergeCell ref="O647:O648"/>
    <mergeCell ref="P647:P648"/>
    <mergeCell ref="I641:I642"/>
    <mergeCell ref="J641:J642"/>
    <mergeCell ref="K641:K642"/>
    <mergeCell ref="M641:M642"/>
    <mergeCell ref="N641:N642"/>
    <mergeCell ref="O641:O642"/>
    <mergeCell ref="P641:P642"/>
    <mergeCell ref="I643:I644"/>
    <mergeCell ref="J643:J644"/>
    <mergeCell ref="K643:K644"/>
    <mergeCell ref="M643:M644"/>
    <mergeCell ref="N643:N644"/>
    <mergeCell ref="O643:O644"/>
    <mergeCell ref="P643:P644"/>
    <mergeCell ref="I637:I638"/>
    <mergeCell ref="J637:J638"/>
    <mergeCell ref="K637:K638"/>
    <mergeCell ref="M637:M638"/>
    <mergeCell ref="N637:N638"/>
    <mergeCell ref="O637:O638"/>
    <mergeCell ref="P637:P638"/>
    <mergeCell ref="I639:I640"/>
    <mergeCell ref="J639:J640"/>
    <mergeCell ref="K639:K640"/>
    <mergeCell ref="M639:M640"/>
    <mergeCell ref="N639:N640"/>
    <mergeCell ref="O639:O640"/>
    <mergeCell ref="P639:P640"/>
    <mergeCell ref="I633:I634"/>
    <mergeCell ref="J633:J634"/>
    <mergeCell ref="K633:K634"/>
    <mergeCell ref="M633:M634"/>
    <mergeCell ref="N633:N634"/>
    <mergeCell ref="O633:O634"/>
    <mergeCell ref="P633:P634"/>
    <mergeCell ref="I635:I636"/>
    <mergeCell ref="J635:J636"/>
    <mergeCell ref="K635:K636"/>
    <mergeCell ref="M635:M636"/>
    <mergeCell ref="N635:N636"/>
    <mergeCell ref="O635:O636"/>
    <mergeCell ref="P635:P636"/>
    <mergeCell ref="I629:I630"/>
    <mergeCell ref="J629:J630"/>
    <mergeCell ref="K629:K630"/>
    <mergeCell ref="M629:M630"/>
    <mergeCell ref="N629:N630"/>
    <mergeCell ref="O629:O630"/>
    <mergeCell ref="P629:P630"/>
    <mergeCell ref="I631:I632"/>
    <mergeCell ref="J631:J632"/>
    <mergeCell ref="K631:K632"/>
    <mergeCell ref="M631:M632"/>
    <mergeCell ref="N631:N632"/>
    <mergeCell ref="O631:O632"/>
    <mergeCell ref="P631:P632"/>
    <mergeCell ref="I625:I626"/>
    <mergeCell ref="J625:J626"/>
    <mergeCell ref="K625:K626"/>
    <mergeCell ref="M625:M626"/>
    <mergeCell ref="N625:N626"/>
    <mergeCell ref="O625:O626"/>
    <mergeCell ref="P625:P626"/>
    <mergeCell ref="I627:I628"/>
    <mergeCell ref="J627:J628"/>
    <mergeCell ref="K627:K628"/>
    <mergeCell ref="M627:M628"/>
    <mergeCell ref="N627:N628"/>
    <mergeCell ref="O627:O628"/>
    <mergeCell ref="P627:P628"/>
    <mergeCell ref="I621:I622"/>
    <mergeCell ref="J621:J622"/>
    <mergeCell ref="K621:K622"/>
    <mergeCell ref="M621:M622"/>
    <mergeCell ref="N621:N622"/>
    <mergeCell ref="O621:O622"/>
    <mergeCell ref="P621:P622"/>
    <mergeCell ref="I623:I624"/>
    <mergeCell ref="J623:J624"/>
    <mergeCell ref="K623:K624"/>
    <mergeCell ref="M623:M624"/>
    <mergeCell ref="N623:N624"/>
    <mergeCell ref="O623:O624"/>
    <mergeCell ref="P623:P624"/>
    <mergeCell ref="I617:I618"/>
    <mergeCell ref="J617:J618"/>
    <mergeCell ref="K617:K618"/>
    <mergeCell ref="M617:M618"/>
    <mergeCell ref="N617:N618"/>
    <mergeCell ref="O617:O618"/>
    <mergeCell ref="P617:P618"/>
    <mergeCell ref="I619:I620"/>
    <mergeCell ref="J619:J620"/>
    <mergeCell ref="K619:K620"/>
    <mergeCell ref="M619:M620"/>
    <mergeCell ref="N619:N620"/>
    <mergeCell ref="O619:O620"/>
    <mergeCell ref="P619:P620"/>
    <mergeCell ref="I613:I614"/>
    <mergeCell ref="J613:J614"/>
    <mergeCell ref="K613:K614"/>
    <mergeCell ref="M613:M614"/>
    <mergeCell ref="N613:N614"/>
    <mergeCell ref="O613:O614"/>
    <mergeCell ref="P613:P614"/>
    <mergeCell ref="I615:I616"/>
    <mergeCell ref="J615:J616"/>
    <mergeCell ref="K615:K616"/>
    <mergeCell ref="M615:M616"/>
    <mergeCell ref="N615:N616"/>
    <mergeCell ref="O615:O616"/>
    <mergeCell ref="P615:P616"/>
    <mergeCell ref="I609:I610"/>
    <mergeCell ref="J609:J610"/>
    <mergeCell ref="K609:K610"/>
    <mergeCell ref="M609:M610"/>
    <mergeCell ref="N609:N610"/>
    <mergeCell ref="O609:O610"/>
    <mergeCell ref="P609:P610"/>
    <mergeCell ref="I611:I612"/>
    <mergeCell ref="J611:J612"/>
    <mergeCell ref="K611:K612"/>
    <mergeCell ref="M611:M612"/>
    <mergeCell ref="N611:N612"/>
    <mergeCell ref="O611:O612"/>
    <mergeCell ref="P611:P612"/>
    <mergeCell ref="I605:I606"/>
    <mergeCell ref="J605:J606"/>
    <mergeCell ref="K605:K606"/>
    <mergeCell ref="M605:M606"/>
    <mergeCell ref="N605:N606"/>
    <mergeCell ref="O605:O606"/>
    <mergeCell ref="P605:P606"/>
    <mergeCell ref="I607:I608"/>
    <mergeCell ref="J607:J608"/>
    <mergeCell ref="K607:K608"/>
    <mergeCell ref="M607:M608"/>
    <mergeCell ref="N607:N608"/>
    <mergeCell ref="O607:O608"/>
    <mergeCell ref="P607:P608"/>
    <mergeCell ref="I601:I602"/>
    <mergeCell ref="J601:J602"/>
    <mergeCell ref="K601:K602"/>
    <mergeCell ref="M601:M602"/>
    <mergeCell ref="N601:N602"/>
    <mergeCell ref="O601:O602"/>
    <mergeCell ref="P601:P602"/>
    <mergeCell ref="I603:I604"/>
    <mergeCell ref="J603:J604"/>
    <mergeCell ref="K603:K604"/>
    <mergeCell ref="M603:M604"/>
    <mergeCell ref="N603:N604"/>
    <mergeCell ref="O603:O604"/>
    <mergeCell ref="P603:P604"/>
    <mergeCell ref="I597:I598"/>
    <mergeCell ref="J597:J598"/>
    <mergeCell ref="K597:K598"/>
    <mergeCell ref="M597:M598"/>
    <mergeCell ref="N597:N598"/>
    <mergeCell ref="O597:O598"/>
    <mergeCell ref="P597:P598"/>
    <mergeCell ref="I599:I600"/>
    <mergeCell ref="J599:J600"/>
    <mergeCell ref="K599:K600"/>
    <mergeCell ref="M599:M600"/>
    <mergeCell ref="N599:N600"/>
    <mergeCell ref="O599:O600"/>
    <mergeCell ref="P599:P600"/>
    <mergeCell ref="I593:I594"/>
    <mergeCell ref="J593:J594"/>
    <mergeCell ref="K593:K594"/>
    <mergeCell ref="M593:M594"/>
    <mergeCell ref="N593:N594"/>
    <mergeCell ref="O593:O594"/>
    <mergeCell ref="P593:P594"/>
    <mergeCell ref="I595:I596"/>
    <mergeCell ref="J595:J596"/>
    <mergeCell ref="K595:K596"/>
    <mergeCell ref="M595:M596"/>
    <mergeCell ref="N595:N596"/>
    <mergeCell ref="O595:O596"/>
    <mergeCell ref="P595:P596"/>
    <mergeCell ref="I589:I590"/>
    <mergeCell ref="J589:J590"/>
    <mergeCell ref="K589:K590"/>
    <mergeCell ref="M589:M590"/>
    <mergeCell ref="N589:N590"/>
    <mergeCell ref="O589:O590"/>
    <mergeCell ref="P589:P590"/>
    <mergeCell ref="I591:I592"/>
    <mergeCell ref="J591:J592"/>
    <mergeCell ref="K591:K592"/>
    <mergeCell ref="M591:M592"/>
    <mergeCell ref="N591:N592"/>
    <mergeCell ref="O591:O592"/>
    <mergeCell ref="P591:P592"/>
    <mergeCell ref="I585:I586"/>
    <mergeCell ref="J585:J586"/>
    <mergeCell ref="K585:K586"/>
    <mergeCell ref="M585:M586"/>
    <mergeCell ref="N585:N586"/>
    <mergeCell ref="O585:O586"/>
    <mergeCell ref="P585:P586"/>
    <mergeCell ref="I587:I588"/>
    <mergeCell ref="J587:J588"/>
    <mergeCell ref="K587:K588"/>
    <mergeCell ref="M587:M588"/>
    <mergeCell ref="N587:N588"/>
    <mergeCell ref="O587:O588"/>
    <mergeCell ref="P587:P588"/>
    <mergeCell ref="I581:I582"/>
    <mergeCell ref="J581:J582"/>
    <mergeCell ref="K581:K582"/>
    <mergeCell ref="M581:M582"/>
    <mergeCell ref="N581:N582"/>
    <mergeCell ref="O581:O582"/>
    <mergeCell ref="P581:P582"/>
    <mergeCell ref="I583:I584"/>
    <mergeCell ref="J583:J584"/>
    <mergeCell ref="K583:K584"/>
    <mergeCell ref="M583:M584"/>
    <mergeCell ref="N583:N584"/>
    <mergeCell ref="O583:O584"/>
    <mergeCell ref="P583:P584"/>
    <mergeCell ref="I577:I578"/>
    <mergeCell ref="J577:J578"/>
    <mergeCell ref="K577:K578"/>
    <mergeCell ref="M577:M578"/>
    <mergeCell ref="N577:N578"/>
    <mergeCell ref="O577:O578"/>
    <mergeCell ref="P577:P578"/>
    <mergeCell ref="I579:I580"/>
    <mergeCell ref="J579:J580"/>
    <mergeCell ref="K579:K580"/>
    <mergeCell ref="M579:M580"/>
    <mergeCell ref="N579:N580"/>
    <mergeCell ref="O579:O580"/>
    <mergeCell ref="P579:P580"/>
    <mergeCell ref="I573:I574"/>
    <mergeCell ref="J573:J574"/>
    <mergeCell ref="K573:K574"/>
    <mergeCell ref="M573:M574"/>
    <mergeCell ref="N573:N574"/>
    <mergeCell ref="O573:O574"/>
    <mergeCell ref="P573:P574"/>
    <mergeCell ref="I575:I576"/>
    <mergeCell ref="J575:J576"/>
    <mergeCell ref="K575:K576"/>
    <mergeCell ref="M575:M576"/>
    <mergeCell ref="N575:N576"/>
    <mergeCell ref="O575:O576"/>
    <mergeCell ref="P575:P576"/>
    <mergeCell ref="I569:I570"/>
    <mergeCell ref="J569:J570"/>
    <mergeCell ref="K569:K570"/>
    <mergeCell ref="M569:M570"/>
    <mergeCell ref="N569:N570"/>
    <mergeCell ref="O569:O570"/>
    <mergeCell ref="P569:P570"/>
    <mergeCell ref="I571:I572"/>
    <mergeCell ref="J571:J572"/>
    <mergeCell ref="K571:K572"/>
    <mergeCell ref="M571:M572"/>
    <mergeCell ref="N571:N572"/>
    <mergeCell ref="O571:O572"/>
    <mergeCell ref="P571:P572"/>
    <mergeCell ref="I565:I566"/>
    <mergeCell ref="J565:J566"/>
    <mergeCell ref="K565:K566"/>
    <mergeCell ref="M565:M566"/>
    <mergeCell ref="N565:N566"/>
    <mergeCell ref="O565:O566"/>
    <mergeCell ref="P565:P566"/>
    <mergeCell ref="I567:I568"/>
    <mergeCell ref="J567:J568"/>
    <mergeCell ref="K567:K568"/>
    <mergeCell ref="M567:M568"/>
    <mergeCell ref="N567:N568"/>
    <mergeCell ref="O567:O568"/>
    <mergeCell ref="P567:P568"/>
    <mergeCell ref="I561:I562"/>
    <mergeCell ref="J561:J562"/>
    <mergeCell ref="K561:K562"/>
    <mergeCell ref="M561:M562"/>
    <mergeCell ref="N561:N562"/>
    <mergeCell ref="O561:O562"/>
    <mergeCell ref="P561:P562"/>
    <mergeCell ref="I563:I564"/>
    <mergeCell ref="J563:J564"/>
    <mergeCell ref="K563:K564"/>
    <mergeCell ref="M563:M564"/>
    <mergeCell ref="N563:N564"/>
    <mergeCell ref="O563:O564"/>
    <mergeCell ref="P563:P564"/>
    <mergeCell ref="I557:I558"/>
    <mergeCell ref="J557:J558"/>
    <mergeCell ref="K557:K558"/>
    <mergeCell ref="M557:M558"/>
    <mergeCell ref="N557:N558"/>
    <mergeCell ref="O557:O558"/>
    <mergeCell ref="P557:P558"/>
    <mergeCell ref="I559:I560"/>
    <mergeCell ref="J559:J560"/>
    <mergeCell ref="K559:K560"/>
    <mergeCell ref="M559:M560"/>
    <mergeCell ref="N559:N560"/>
    <mergeCell ref="O559:O560"/>
    <mergeCell ref="P559:P560"/>
    <mergeCell ref="I553:I554"/>
    <mergeCell ref="J553:J554"/>
    <mergeCell ref="K553:K554"/>
    <mergeCell ref="M553:M554"/>
    <mergeCell ref="N553:N554"/>
    <mergeCell ref="O553:O554"/>
    <mergeCell ref="P553:P554"/>
    <mergeCell ref="I555:I556"/>
    <mergeCell ref="J555:J556"/>
    <mergeCell ref="K555:K556"/>
    <mergeCell ref="M555:M556"/>
    <mergeCell ref="N555:N556"/>
    <mergeCell ref="O555:O556"/>
    <mergeCell ref="P555:P556"/>
    <mergeCell ref="I549:I550"/>
    <mergeCell ref="J549:J550"/>
    <mergeCell ref="K549:K550"/>
    <mergeCell ref="M549:M550"/>
    <mergeCell ref="N549:N550"/>
    <mergeCell ref="O549:O550"/>
    <mergeCell ref="P549:P550"/>
    <mergeCell ref="I551:I552"/>
    <mergeCell ref="J551:J552"/>
    <mergeCell ref="K551:K552"/>
    <mergeCell ref="M551:M552"/>
    <mergeCell ref="N551:N552"/>
    <mergeCell ref="O551:O552"/>
    <mergeCell ref="P551:P552"/>
    <mergeCell ref="I545:I546"/>
    <mergeCell ref="J545:J546"/>
    <mergeCell ref="K545:K546"/>
    <mergeCell ref="M545:M546"/>
    <mergeCell ref="N545:N546"/>
    <mergeCell ref="O545:O546"/>
    <mergeCell ref="P545:P546"/>
    <mergeCell ref="I547:I548"/>
    <mergeCell ref="J547:J548"/>
    <mergeCell ref="K547:K548"/>
    <mergeCell ref="M547:M548"/>
    <mergeCell ref="N547:N548"/>
    <mergeCell ref="O547:O548"/>
    <mergeCell ref="P547:P548"/>
    <mergeCell ref="I541:I542"/>
    <mergeCell ref="J541:J542"/>
    <mergeCell ref="K541:K542"/>
    <mergeCell ref="M541:M542"/>
    <mergeCell ref="N541:N542"/>
    <mergeCell ref="O541:O542"/>
    <mergeCell ref="P541:P542"/>
    <mergeCell ref="I543:I544"/>
    <mergeCell ref="J543:J544"/>
    <mergeCell ref="K543:K544"/>
    <mergeCell ref="M543:M544"/>
    <mergeCell ref="N543:N544"/>
    <mergeCell ref="O543:O544"/>
    <mergeCell ref="P543:P544"/>
    <mergeCell ref="I537:I538"/>
    <mergeCell ref="J537:J538"/>
    <mergeCell ref="K537:K538"/>
    <mergeCell ref="M537:M538"/>
    <mergeCell ref="N537:N538"/>
    <mergeCell ref="O537:O538"/>
    <mergeCell ref="P537:P538"/>
    <mergeCell ref="I539:I540"/>
    <mergeCell ref="J539:J540"/>
    <mergeCell ref="K539:K540"/>
    <mergeCell ref="M539:M540"/>
    <mergeCell ref="N539:N540"/>
    <mergeCell ref="O539:O540"/>
    <mergeCell ref="P539:P540"/>
    <mergeCell ref="I533:I534"/>
    <mergeCell ref="J533:J534"/>
    <mergeCell ref="K533:K534"/>
    <mergeCell ref="M533:M534"/>
    <mergeCell ref="N533:N534"/>
    <mergeCell ref="O533:O534"/>
    <mergeCell ref="P533:P534"/>
    <mergeCell ref="I535:I536"/>
    <mergeCell ref="J535:J536"/>
    <mergeCell ref="K535:K536"/>
    <mergeCell ref="M535:M536"/>
    <mergeCell ref="N535:N536"/>
    <mergeCell ref="O535:O536"/>
    <mergeCell ref="P535:P536"/>
    <mergeCell ref="I529:I530"/>
    <mergeCell ref="J529:J530"/>
    <mergeCell ref="K529:K530"/>
    <mergeCell ref="M529:M530"/>
    <mergeCell ref="N529:N530"/>
    <mergeCell ref="O529:O530"/>
    <mergeCell ref="P529:P530"/>
    <mergeCell ref="I531:I532"/>
    <mergeCell ref="J531:J532"/>
    <mergeCell ref="K531:K532"/>
    <mergeCell ref="M531:M532"/>
    <mergeCell ref="N531:N532"/>
    <mergeCell ref="O531:O532"/>
    <mergeCell ref="P531:P532"/>
    <mergeCell ref="I525:I526"/>
    <mergeCell ref="J525:J526"/>
    <mergeCell ref="K525:K526"/>
    <mergeCell ref="M525:M526"/>
    <mergeCell ref="N525:N526"/>
    <mergeCell ref="O525:O526"/>
    <mergeCell ref="P525:P526"/>
    <mergeCell ref="I527:I528"/>
    <mergeCell ref="J527:J528"/>
    <mergeCell ref="K527:K528"/>
    <mergeCell ref="M527:M528"/>
    <mergeCell ref="N527:N528"/>
    <mergeCell ref="O527:O528"/>
    <mergeCell ref="P527:P528"/>
    <mergeCell ref="I521:I522"/>
    <mergeCell ref="J521:J522"/>
    <mergeCell ref="K521:K522"/>
    <mergeCell ref="M521:M522"/>
    <mergeCell ref="N521:N522"/>
    <mergeCell ref="O521:O522"/>
    <mergeCell ref="P521:P522"/>
    <mergeCell ref="I523:I524"/>
    <mergeCell ref="J523:J524"/>
    <mergeCell ref="K523:K524"/>
    <mergeCell ref="M523:M524"/>
    <mergeCell ref="N523:N524"/>
    <mergeCell ref="O523:O524"/>
    <mergeCell ref="P523:P524"/>
    <mergeCell ref="I517:I518"/>
    <mergeCell ref="J517:J518"/>
    <mergeCell ref="K517:K518"/>
    <mergeCell ref="M517:M518"/>
    <mergeCell ref="N517:N518"/>
    <mergeCell ref="O517:O518"/>
    <mergeCell ref="P517:P518"/>
    <mergeCell ref="I519:I520"/>
    <mergeCell ref="J519:J520"/>
    <mergeCell ref="K519:K520"/>
    <mergeCell ref="M519:M520"/>
    <mergeCell ref="N519:N520"/>
    <mergeCell ref="O519:O520"/>
    <mergeCell ref="P519:P520"/>
    <mergeCell ref="I513:I514"/>
    <mergeCell ref="J513:J514"/>
    <mergeCell ref="K513:K514"/>
    <mergeCell ref="M513:M514"/>
    <mergeCell ref="N513:N514"/>
    <mergeCell ref="O513:O514"/>
    <mergeCell ref="P513:P514"/>
    <mergeCell ref="I515:I516"/>
    <mergeCell ref="J515:J516"/>
    <mergeCell ref="K515:K516"/>
    <mergeCell ref="M515:M516"/>
    <mergeCell ref="N515:N516"/>
    <mergeCell ref="O515:O516"/>
    <mergeCell ref="P515:P516"/>
    <mergeCell ref="I509:I510"/>
    <mergeCell ref="J509:J510"/>
    <mergeCell ref="K509:K510"/>
    <mergeCell ref="M509:M510"/>
    <mergeCell ref="N509:N510"/>
    <mergeCell ref="O509:O510"/>
    <mergeCell ref="P509:P510"/>
    <mergeCell ref="I511:I512"/>
    <mergeCell ref="J511:J512"/>
    <mergeCell ref="K511:K512"/>
    <mergeCell ref="M511:M512"/>
    <mergeCell ref="N511:N512"/>
    <mergeCell ref="O511:O512"/>
    <mergeCell ref="P511:P512"/>
    <mergeCell ref="I505:I506"/>
    <mergeCell ref="J505:J506"/>
    <mergeCell ref="K505:K506"/>
    <mergeCell ref="M505:M506"/>
    <mergeCell ref="N505:N506"/>
    <mergeCell ref="O505:O506"/>
    <mergeCell ref="P505:P506"/>
    <mergeCell ref="I507:I508"/>
    <mergeCell ref="J507:J508"/>
    <mergeCell ref="K507:K508"/>
    <mergeCell ref="M507:M508"/>
    <mergeCell ref="N507:N508"/>
    <mergeCell ref="O507:O508"/>
    <mergeCell ref="P507:P508"/>
    <mergeCell ref="I501:I502"/>
    <mergeCell ref="J501:J502"/>
    <mergeCell ref="K501:K502"/>
    <mergeCell ref="M501:M502"/>
    <mergeCell ref="N501:N502"/>
    <mergeCell ref="O501:O502"/>
    <mergeCell ref="P501:P502"/>
    <mergeCell ref="I503:I504"/>
    <mergeCell ref="J503:J504"/>
    <mergeCell ref="K503:K504"/>
    <mergeCell ref="M503:M504"/>
    <mergeCell ref="N503:N504"/>
    <mergeCell ref="O503:O504"/>
    <mergeCell ref="P503:P504"/>
    <mergeCell ref="I497:I498"/>
    <mergeCell ref="J497:J498"/>
    <mergeCell ref="K497:K498"/>
    <mergeCell ref="M497:M498"/>
    <mergeCell ref="N497:N498"/>
    <mergeCell ref="O497:O498"/>
    <mergeCell ref="P497:P498"/>
    <mergeCell ref="I499:I500"/>
    <mergeCell ref="J499:J500"/>
    <mergeCell ref="K499:K500"/>
    <mergeCell ref="M499:M500"/>
    <mergeCell ref="N499:N500"/>
    <mergeCell ref="O499:O500"/>
    <mergeCell ref="P499:P500"/>
    <mergeCell ref="I493:I494"/>
    <mergeCell ref="J493:J494"/>
    <mergeCell ref="K493:K494"/>
    <mergeCell ref="M493:M494"/>
    <mergeCell ref="N493:N494"/>
    <mergeCell ref="O493:O494"/>
    <mergeCell ref="P493:P494"/>
    <mergeCell ref="I495:I496"/>
    <mergeCell ref="J495:J496"/>
    <mergeCell ref="K495:K496"/>
    <mergeCell ref="M495:M496"/>
    <mergeCell ref="N495:N496"/>
    <mergeCell ref="O495:O496"/>
    <mergeCell ref="P495:P496"/>
    <mergeCell ref="I489:I490"/>
    <mergeCell ref="J489:J490"/>
    <mergeCell ref="K489:K490"/>
    <mergeCell ref="M489:M490"/>
    <mergeCell ref="N489:N490"/>
    <mergeCell ref="O489:O490"/>
    <mergeCell ref="P489:P490"/>
    <mergeCell ref="I491:I492"/>
    <mergeCell ref="J491:J492"/>
    <mergeCell ref="K491:K492"/>
    <mergeCell ref="M491:M492"/>
    <mergeCell ref="N491:N492"/>
    <mergeCell ref="O491:O492"/>
    <mergeCell ref="P491:P492"/>
    <mergeCell ref="I485:I486"/>
    <mergeCell ref="J485:J486"/>
    <mergeCell ref="K485:K486"/>
    <mergeCell ref="M485:M486"/>
    <mergeCell ref="N485:N486"/>
    <mergeCell ref="O485:O486"/>
    <mergeCell ref="P485:P486"/>
    <mergeCell ref="I487:I488"/>
    <mergeCell ref="J487:J488"/>
    <mergeCell ref="K487:K488"/>
    <mergeCell ref="M487:M488"/>
    <mergeCell ref="N487:N488"/>
    <mergeCell ref="O487:O488"/>
    <mergeCell ref="P487:P488"/>
    <mergeCell ref="I481:I482"/>
    <mergeCell ref="J481:J482"/>
    <mergeCell ref="K481:K482"/>
    <mergeCell ref="M481:M482"/>
    <mergeCell ref="N481:N482"/>
    <mergeCell ref="O481:O482"/>
    <mergeCell ref="P481:P482"/>
    <mergeCell ref="I483:I484"/>
    <mergeCell ref="J483:J484"/>
    <mergeCell ref="K483:K484"/>
    <mergeCell ref="M483:M484"/>
    <mergeCell ref="N483:N484"/>
    <mergeCell ref="O483:O484"/>
    <mergeCell ref="P483:P484"/>
    <mergeCell ref="I477:I478"/>
    <mergeCell ref="J477:J478"/>
    <mergeCell ref="K477:K478"/>
    <mergeCell ref="M477:M478"/>
    <mergeCell ref="N477:N478"/>
    <mergeCell ref="O477:O478"/>
    <mergeCell ref="P477:P478"/>
    <mergeCell ref="I479:I480"/>
    <mergeCell ref="J479:J480"/>
    <mergeCell ref="K479:K480"/>
    <mergeCell ref="M479:M480"/>
    <mergeCell ref="N479:N480"/>
    <mergeCell ref="O479:O480"/>
    <mergeCell ref="P479:P480"/>
    <mergeCell ref="I473:I474"/>
    <mergeCell ref="J473:J474"/>
    <mergeCell ref="K473:K474"/>
    <mergeCell ref="M473:M474"/>
    <mergeCell ref="N473:N474"/>
    <mergeCell ref="O473:O474"/>
    <mergeCell ref="P473:P474"/>
    <mergeCell ref="I475:I476"/>
    <mergeCell ref="J475:J476"/>
    <mergeCell ref="K475:K476"/>
    <mergeCell ref="M475:M476"/>
    <mergeCell ref="N475:N476"/>
    <mergeCell ref="O475:O476"/>
    <mergeCell ref="P475:P476"/>
    <mergeCell ref="I469:I470"/>
    <mergeCell ref="J469:J470"/>
    <mergeCell ref="K469:K470"/>
    <mergeCell ref="M469:M470"/>
    <mergeCell ref="N469:N470"/>
    <mergeCell ref="O469:O470"/>
    <mergeCell ref="P469:P470"/>
    <mergeCell ref="I471:I472"/>
    <mergeCell ref="J471:J472"/>
    <mergeCell ref="K471:K472"/>
    <mergeCell ref="M471:M472"/>
    <mergeCell ref="N471:N472"/>
    <mergeCell ref="O471:O472"/>
    <mergeCell ref="P471:P472"/>
    <mergeCell ref="I465:I466"/>
    <mergeCell ref="J465:J466"/>
    <mergeCell ref="K465:K466"/>
    <mergeCell ref="M465:M466"/>
    <mergeCell ref="N465:N466"/>
    <mergeCell ref="O465:O466"/>
    <mergeCell ref="P465:P466"/>
    <mergeCell ref="I467:I468"/>
    <mergeCell ref="J467:J468"/>
    <mergeCell ref="K467:K468"/>
    <mergeCell ref="M467:M468"/>
    <mergeCell ref="N467:N468"/>
    <mergeCell ref="O467:O468"/>
    <mergeCell ref="P467:P468"/>
    <mergeCell ref="I461:I462"/>
    <mergeCell ref="J461:J462"/>
    <mergeCell ref="K461:K462"/>
    <mergeCell ref="M461:M462"/>
    <mergeCell ref="N461:N462"/>
    <mergeCell ref="O461:O462"/>
    <mergeCell ref="P461:P462"/>
    <mergeCell ref="I463:I464"/>
    <mergeCell ref="J463:J464"/>
    <mergeCell ref="K463:K464"/>
    <mergeCell ref="M463:M464"/>
    <mergeCell ref="N463:N464"/>
    <mergeCell ref="O463:O464"/>
    <mergeCell ref="P463:P464"/>
    <mergeCell ref="I457:I458"/>
    <mergeCell ref="J457:J458"/>
    <mergeCell ref="K457:K458"/>
    <mergeCell ref="M457:M458"/>
    <mergeCell ref="N457:N458"/>
    <mergeCell ref="O457:O458"/>
    <mergeCell ref="P457:P458"/>
    <mergeCell ref="I459:I460"/>
    <mergeCell ref="J459:J460"/>
    <mergeCell ref="K459:K460"/>
    <mergeCell ref="M459:M460"/>
    <mergeCell ref="N459:N460"/>
    <mergeCell ref="O459:O460"/>
    <mergeCell ref="P459:P460"/>
    <mergeCell ref="I453:I454"/>
    <mergeCell ref="J453:J454"/>
    <mergeCell ref="K453:K454"/>
    <mergeCell ref="M453:M454"/>
    <mergeCell ref="N453:N454"/>
    <mergeCell ref="O453:O454"/>
    <mergeCell ref="P453:P454"/>
    <mergeCell ref="I455:I456"/>
    <mergeCell ref="J455:J456"/>
    <mergeCell ref="K455:K456"/>
    <mergeCell ref="M455:M456"/>
    <mergeCell ref="N455:N456"/>
    <mergeCell ref="O455:O456"/>
    <mergeCell ref="P455:P456"/>
    <mergeCell ref="I449:I450"/>
    <mergeCell ref="J449:J450"/>
    <mergeCell ref="K449:K450"/>
    <mergeCell ref="M449:M450"/>
    <mergeCell ref="N449:N450"/>
    <mergeCell ref="O449:O450"/>
    <mergeCell ref="P449:P450"/>
    <mergeCell ref="I451:I452"/>
    <mergeCell ref="J451:J452"/>
    <mergeCell ref="K451:K452"/>
    <mergeCell ref="M451:M452"/>
    <mergeCell ref="N451:N452"/>
    <mergeCell ref="O451:O452"/>
    <mergeCell ref="P451:P452"/>
    <mergeCell ref="I445:I446"/>
    <mergeCell ref="J445:J446"/>
    <mergeCell ref="K445:K446"/>
    <mergeCell ref="M445:M446"/>
    <mergeCell ref="N445:N446"/>
    <mergeCell ref="O445:O446"/>
    <mergeCell ref="P445:P446"/>
    <mergeCell ref="I447:I448"/>
    <mergeCell ref="J447:J448"/>
    <mergeCell ref="K447:K448"/>
    <mergeCell ref="M447:M448"/>
    <mergeCell ref="N447:N448"/>
    <mergeCell ref="O447:O448"/>
    <mergeCell ref="P447:P448"/>
    <mergeCell ref="I441:I442"/>
    <mergeCell ref="J441:J442"/>
    <mergeCell ref="K441:K442"/>
    <mergeCell ref="M441:M442"/>
    <mergeCell ref="N441:N442"/>
    <mergeCell ref="O441:O442"/>
    <mergeCell ref="P441:P442"/>
    <mergeCell ref="I443:I444"/>
    <mergeCell ref="J443:J444"/>
    <mergeCell ref="K443:K444"/>
    <mergeCell ref="M443:M444"/>
    <mergeCell ref="N443:N444"/>
    <mergeCell ref="O443:O444"/>
    <mergeCell ref="P443:P444"/>
    <mergeCell ref="I437:I438"/>
    <mergeCell ref="J437:J438"/>
    <mergeCell ref="K437:K438"/>
    <mergeCell ref="M437:M438"/>
    <mergeCell ref="N437:N438"/>
    <mergeCell ref="O437:O438"/>
    <mergeCell ref="P437:P438"/>
    <mergeCell ref="I439:I440"/>
    <mergeCell ref="J439:J440"/>
    <mergeCell ref="K439:K440"/>
    <mergeCell ref="M439:M440"/>
    <mergeCell ref="N439:N440"/>
    <mergeCell ref="O439:O440"/>
    <mergeCell ref="P439:P440"/>
    <mergeCell ref="I433:I434"/>
    <mergeCell ref="J433:J434"/>
    <mergeCell ref="K433:K434"/>
    <mergeCell ref="M433:M434"/>
    <mergeCell ref="N433:N434"/>
    <mergeCell ref="O433:O434"/>
    <mergeCell ref="P433:P434"/>
    <mergeCell ref="I435:I436"/>
    <mergeCell ref="J435:J436"/>
    <mergeCell ref="K435:K436"/>
    <mergeCell ref="M435:M436"/>
    <mergeCell ref="N435:N436"/>
    <mergeCell ref="O435:O436"/>
    <mergeCell ref="P435:P436"/>
    <mergeCell ref="I429:I430"/>
    <mergeCell ref="J429:J430"/>
    <mergeCell ref="K429:K430"/>
    <mergeCell ref="M429:M430"/>
    <mergeCell ref="N429:N430"/>
    <mergeCell ref="O429:O430"/>
    <mergeCell ref="P429:P430"/>
    <mergeCell ref="I431:I432"/>
    <mergeCell ref="J431:J432"/>
    <mergeCell ref="K431:K432"/>
    <mergeCell ref="M431:M432"/>
    <mergeCell ref="N431:N432"/>
    <mergeCell ref="O431:O432"/>
    <mergeCell ref="P431:P432"/>
    <mergeCell ref="I425:I426"/>
    <mergeCell ref="J425:J426"/>
    <mergeCell ref="K425:K426"/>
    <mergeCell ref="M425:M426"/>
    <mergeCell ref="N425:N426"/>
    <mergeCell ref="O425:O426"/>
    <mergeCell ref="P425:P426"/>
    <mergeCell ref="I427:I428"/>
    <mergeCell ref="J427:J428"/>
    <mergeCell ref="K427:K428"/>
    <mergeCell ref="M427:M428"/>
    <mergeCell ref="N427:N428"/>
    <mergeCell ref="O427:O428"/>
    <mergeCell ref="P427:P428"/>
    <mergeCell ref="I421:I422"/>
    <mergeCell ref="J421:J422"/>
    <mergeCell ref="K421:K422"/>
    <mergeCell ref="M421:M422"/>
    <mergeCell ref="N421:N422"/>
    <mergeCell ref="O421:O422"/>
    <mergeCell ref="P421:P422"/>
    <mergeCell ref="I423:I424"/>
    <mergeCell ref="J423:J424"/>
    <mergeCell ref="K423:K424"/>
    <mergeCell ref="M423:M424"/>
    <mergeCell ref="N423:N424"/>
    <mergeCell ref="O423:O424"/>
    <mergeCell ref="P423:P424"/>
    <mergeCell ref="I417:I418"/>
    <mergeCell ref="J417:J418"/>
    <mergeCell ref="K417:K418"/>
    <mergeCell ref="M417:M418"/>
    <mergeCell ref="N417:N418"/>
    <mergeCell ref="O417:O418"/>
    <mergeCell ref="P417:P418"/>
    <mergeCell ref="I419:I420"/>
    <mergeCell ref="J419:J420"/>
    <mergeCell ref="K419:K420"/>
    <mergeCell ref="M419:M420"/>
    <mergeCell ref="N419:N420"/>
    <mergeCell ref="O419:O420"/>
    <mergeCell ref="P419:P420"/>
    <mergeCell ref="I413:I414"/>
    <mergeCell ref="J413:J414"/>
    <mergeCell ref="K413:K414"/>
    <mergeCell ref="M413:M414"/>
    <mergeCell ref="N413:N414"/>
    <mergeCell ref="O413:O414"/>
    <mergeCell ref="P413:P414"/>
    <mergeCell ref="I415:I416"/>
    <mergeCell ref="J415:J416"/>
    <mergeCell ref="K415:K416"/>
    <mergeCell ref="M415:M416"/>
    <mergeCell ref="N415:N416"/>
    <mergeCell ref="O415:O416"/>
    <mergeCell ref="P415:P416"/>
    <mergeCell ref="I409:I410"/>
    <mergeCell ref="J409:J410"/>
    <mergeCell ref="K409:K410"/>
    <mergeCell ref="M409:M410"/>
    <mergeCell ref="N409:N410"/>
    <mergeCell ref="O409:O410"/>
    <mergeCell ref="P409:P410"/>
    <mergeCell ref="I411:I412"/>
    <mergeCell ref="J411:J412"/>
    <mergeCell ref="K411:K412"/>
    <mergeCell ref="M411:M412"/>
    <mergeCell ref="N411:N412"/>
    <mergeCell ref="O411:O412"/>
    <mergeCell ref="P411:P412"/>
    <mergeCell ref="I405:I406"/>
    <mergeCell ref="J405:J406"/>
    <mergeCell ref="K405:K406"/>
    <mergeCell ref="M405:M406"/>
    <mergeCell ref="N405:N406"/>
    <mergeCell ref="O405:O406"/>
    <mergeCell ref="P405:P406"/>
    <mergeCell ref="I407:I408"/>
    <mergeCell ref="J407:J408"/>
    <mergeCell ref="K407:K408"/>
    <mergeCell ref="M407:M408"/>
    <mergeCell ref="N407:N408"/>
    <mergeCell ref="O407:O408"/>
    <mergeCell ref="P407:P408"/>
    <mergeCell ref="I401:I402"/>
    <mergeCell ref="J401:J402"/>
    <mergeCell ref="K401:K402"/>
    <mergeCell ref="M401:M402"/>
    <mergeCell ref="N401:N402"/>
    <mergeCell ref="O401:O402"/>
    <mergeCell ref="P401:P402"/>
    <mergeCell ref="I403:I404"/>
    <mergeCell ref="J403:J404"/>
    <mergeCell ref="K403:K404"/>
    <mergeCell ref="M403:M404"/>
    <mergeCell ref="N403:N404"/>
    <mergeCell ref="O403:O404"/>
    <mergeCell ref="P403:P404"/>
    <mergeCell ref="I397:I398"/>
    <mergeCell ref="J397:J398"/>
    <mergeCell ref="K397:K398"/>
    <mergeCell ref="M397:M398"/>
    <mergeCell ref="N397:N398"/>
    <mergeCell ref="O397:O398"/>
    <mergeCell ref="P397:P398"/>
    <mergeCell ref="I399:I400"/>
    <mergeCell ref="J399:J400"/>
    <mergeCell ref="K399:K400"/>
    <mergeCell ref="M399:M400"/>
    <mergeCell ref="N399:N400"/>
    <mergeCell ref="O399:O400"/>
    <mergeCell ref="P399:P400"/>
    <mergeCell ref="I393:I394"/>
    <mergeCell ref="J393:J394"/>
    <mergeCell ref="K393:K394"/>
    <mergeCell ref="M393:M394"/>
    <mergeCell ref="N393:N394"/>
    <mergeCell ref="O393:O394"/>
    <mergeCell ref="P393:P394"/>
    <mergeCell ref="I395:I396"/>
    <mergeCell ref="J395:J396"/>
    <mergeCell ref="K395:K396"/>
    <mergeCell ref="M395:M396"/>
    <mergeCell ref="N395:N396"/>
    <mergeCell ref="O395:O396"/>
    <mergeCell ref="P395:P396"/>
    <mergeCell ref="I389:I390"/>
    <mergeCell ref="J389:J390"/>
    <mergeCell ref="K389:K390"/>
    <mergeCell ref="M389:M390"/>
    <mergeCell ref="N389:N390"/>
    <mergeCell ref="O389:O390"/>
    <mergeCell ref="P389:P390"/>
    <mergeCell ref="I391:I392"/>
    <mergeCell ref="J391:J392"/>
    <mergeCell ref="K391:K392"/>
    <mergeCell ref="M391:M392"/>
    <mergeCell ref="N391:N392"/>
    <mergeCell ref="O391:O392"/>
    <mergeCell ref="P391:P392"/>
    <mergeCell ref="I385:I386"/>
    <mergeCell ref="J385:J386"/>
    <mergeCell ref="K385:K386"/>
    <mergeCell ref="M385:M386"/>
    <mergeCell ref="N385:N386"/>
    <mergeCell ref="O385:O386"/>
    <mergeCell ref="P385:P386"/>
    <mergeCell ref="I387:I388"/>
    <mergeCell ref="J387:J388"/>
    <mergeCell ref="K387:K388"/>
    <mergeCell ref="M387:M388"/>
    <mergeCell ref="N387:N388"/>
    <mergeCell ref="O387:O388"/>
    <mergeCell ref="P387:P388"/>
    <mergeCell ref="I381:I382"/>
    <mergeCell ref="J381:J382"/>
    <mergeCell ref="K381:K382"/>
    <mergeCell ref="M381:M382"/>
    <mergeCell ref="N381:N382"/>
    <mergeCell ref="O381:O382"/>
    <mergeCell ref="P381:P382"/>
    <mergeCell ref="I383:I384"/>
    <mergeCell ref="J383:J384"/>
    <mergeCell ref="K383:K384"/>
    <mergeCell ref="M383:M384"/>
    <mergeCell ref="N383:N384"/>
    <mergeCell ref="O383:O384"/>
    <mergeCell ref="P383:P384"/>
    <mergeCell ref="I377:I378"/>
    <mergeCell ref="J377:J378"/>
    <mergeCell ref="K377:K378"/>
    <mergeCell ref="M377:M378"/>
    <mergeCell ref="N377:N378"/>
    <mergeCell ref="O377:O378"/>
    <mergeCell ref="P377:P378"/>
    <mergeCell ref="I379:I380"/>
    <mergeCell ref="J379:J380"/>
    <mergeCell ref="K379:K380"/>
    <mergeCell ref="M379:M380"/>
    <mergeCell ref="N379:N380"/>
    <mergeCell ref="O379:O380"/>
    <mergeCell ref="P379:P380"/>
    <mergeCell ref="I373:I374"/>
    <mergeCell ref="J373:J374"/>
    <mergeCell ref="K373:K374"/>
    <mergeCell ref="M373:M374"/>
    <mergeCell ref="N373:N374"/>
    <mergeCell ref="O373:O374"/>
    <mergeCell ref="P373:P374"/>
    <mergeCell ref="I375:I376"/>
    <mergeCell ref="J375:J376"/>
    <mergeCell ref="K375:K376"/>
    <mergeCell ref="M375:M376"/>
    <mergeCell ref="N375:N376"/>
    <mergeCell ref="O375:O376"/>
    <mergeCell ref="P375:P376"/>
    <mergeCell ref="I369:I370"/>
    <mergeCell ref="J369:J370"/>
    <mergeCell ref="K369:K370"/>
    <mergeCell ref="M369:M370"/>
    <mergeCell ref="N369:N370"/>
    <mergeCell ref="O369:O370"/>
    <mergeCell ref="P369:P370"/>
    <mergeCell ref="I371:I372"/>
    <mergeCell ref="J371:J372"/>
    <mergeCell ref="K371:K372"/>
    <mergeCell ref="M371:M372"/>
    <mergeCell ref="N371:N372"/>
    <mergeCell ref="O371:O372"/>
    <mergeCell ref="P371:P372"/>
    <mergeCell ref="I365:I366"/>
    <mergeCell ref="J365:J366"/>
    <mergeCell ref="K365:K366"/>
    <mergeCell ref="M365:M366"/>
    <mergeCell ref="N365:N366"/>
    <mergeCell ref="O365:O366"/>
    <mergeCell ref="P365:P366"/>
    <mergeCell ref="I367:I368"/>
    <mergeCell ref="J367:J368"/>
    <mergeCell ref="K367:K368"/>
    <mergeCell ref="M367:M368"/>
    <mergeCell ref="N367:N368"/>
    <mergeCell ref="O367:O368"/>
    <mergeCell ref="P367:P368"/>
    <mergeCell ref="I361:I362"/>
    <mergeCell ref="J361:J362"/>
    <mergeCell ref="K361:K362"/>
    <mergeCell ref="M361:M362"/>
    <mergeCell ref="N361:N362"/>
    <mergeCell ref="O361:O362"/>
    <mergeCell ref="P361:P362"/>
    <mergeCell ref="I363:I364"/>
    <mergeCell ref="J363:J364"/>
    <mergeCell ref="K363:K364"/>
    <mergeCell ref="M363:M364"/>
    <mergeCell ref="N363:N364"/>
    <mergeCell ref="O363:O364"/>
    <mergeCell ref="P363:P364"/>
    <mergeCell ref="I357:I358"/>
    <mergeCell ref="J357:J358"/>
    <mergeCell ref="K357:K358"/>
    <mergeCell ref="M357:M358"/>
    <mergeCell ref="N357:N358"/>
    <mergeCell ref="O357:O358"/>
    <mergeCell ref="P357:P358"/>
    <mergeCell ref="I359:I360"/>
    <mergeCell ref="J359:J360"/>
    <mergeCell ref="K359:K360"/>
    <mergeCell ref="M359:M360"/>
    <mergeCell ref="N359:N360"/>
    <mergeCell ref="O359:O360"/>
    <mergeCell ref="P359:P360"/>
    <mergeCell ref="I353:I354"/>
    <mergeCell ref="J353:J354"/>
    <mergeCell ref="K353:K354"/>
    <mergeCell ref="M353:M354"/>
    <mergeCell ref="N353:N354"/>
    <mergeCell ref="O353:O354"/>
    <mergeCell ref="P353:P354"/>
    <mergeCell ref="I355:I356"/>
    <mergeCell ref="J355:J356"/>
    <mergeCell ref="K355:K356"/>
    <mergeCell ref="M355:M356"/>
    <mergeCell ref="N355:N356"/>
    <mergeCell ref="O355:O356"/>
    <mergeCell ref="P355:P356"/>
    <mergeCell ref="I349:I350"/>
    <mergeCell ref="J349:J350"/>
    <mergeCell ref="K349:K350"/>
    <mergeCell ref="M349:M350"/>
    <mergeCell ref="N349:N350"/>
    <mergeCell ref="O349:O350"/>
    <mergeCell ref="P349:P350"/>
    <mergeCell ref="I351:I352"/>
    <mergeCell ref="J351:J352"/>
    <mergeCell ref="K351:K352"/>
    <mergeCell ref="M351:M352"/>
    <mergeCell ref="N351:N352"/>
    <mergeCell ref="O351:O352"/>
    <mergeCell ref="P351:P352"/>
    <mergeCell ref="I345:I346"/>
    <mergeCell ref="J345:J346"/>
    <mergeCell ref="K345:K346"/>
    <mergeCell ref="M345:M346"/>
    <mergeCell ref="N345:N346"/>
    <mergeCell ref="O345:O346"/>
    <mergeCell ref="P345:P346"/>
    <mergeCell ref="I347:I348"/>
    <mergeCell ref="J347:J348"/>
    <mergeCell ref="K347:K348"/>
    <mergeCell ref="M347:M348"/>
    <mergeCell ref="N347:N348"/>
    <mergeCell ref="O347:O348"/>
    <mergeCell ref="P347:P348"/>
    <mergeCell ref="I341:I342"/>
    <mergeCell ref="J341:J342"/>
    <mergeCell ref="K341:K342"/>
    <mergeCell ref="M341:M342"/>
    <mergeCell ref="N341:N342"/>
    <mergeCell ref="O341:O342"/>
    <mergeCell ref="P341:P342"/>
    <mergeCell ref="I343:I344"/>
    <mergeCell ref="J343:J344"/>
    <mergeCell ref="K343:K344"/>
    <mergeCell ref="M343:M344"/>
    <mergeCell ref="N343:N344"/>
    <mergeCell ref="O343:O344"/>
    <mergeCell ref="P343:P344"/>
    <mergeCell ref="I337:I338"/>
    <mergeCell ref="J337:J338"/>
    <mergeCell ref="K337:K338"/>
    <mergeCell ref="M337:M338"/>
    <mergeCell ref="N337:N338"/>
    <mergeCell ref="O337:O338"/>
    <mergeCell ref="P337:P338"/>
    <mergeCell ref="I339:I340"/>
    <mergeCell ref="J339:J340"/>
    <mergeCell ref="K339:K340"/>
    <mergeCell ref="M339:M340"/>
    <mergeCell ref="N339:N340"/>
    <mergeCell ref="O339:O340"/>
    <mergeCell ref="P339:P340"/>
    <mergeCell ref="I333:I334"/>
    <mergeCell ref="J333:J334"/>
    <mergeCell ref="K333:K334"/>
    <mergeCell ref="M333:M334"/>
    <mergeCell ref="N333:N334"/>
    <mergeCell ref="O333:O334"/>
    <mergeCell ref="P333:P334"/>
    <mergeCell ref="I335:I336"/>
    <mergeCell ref="J335:J336"/>
    <mergeCell ref="K335:K336"/>
    <mergeCell ref="M335:M336"/>
    <mergeCell ref="N335:N336"/>
    <mergeCell ref="O335:O336"/>
    <mergeCell ref="P335:P336"/>
    <mergeCell ref="I329:I330"/>
    <mergeCell ref="J329:J330"/>
    <mergeCell ref="K329:K330"/>
    <mergeCell ref="M329:M330"/>
    <mergeCell ref="N329:N330"/>
    <mergeCell ref="O329:O330"/>
    <mergeCell ref="P329:P330"/>
    <mergeCell ref="I331:I332"/>
    <mergeCell ref="J331:J332"/>
    <mergeCell ref="K331:K332"/>
    <mergeCell ref="M331:M332"/>
    <mergeCell ref="N331:N332"/>
    <mergeCell ref="O331:O332"/>
    <mergeCell ref="P331:P332"/>
    <mergeCell ref="I325:I326"/>
    <mergeCell ref="J325:J326"/>
    <mergeCell ref="K325:K326"/>
    <mergeCell ref="M325:M326"/>
    <mergeCell ref="N325:N326"/>
    <mergeCell ref="O325:O326"/>
    <mergeCell ref="P325:P326"/>
    <mergeCell ref="I327:I328"/>
    <mergeCell ref="J327:J328"/>
    <mergeCell ref="K327:K328"/>
    <mergeCell ref="M327:M328"/>
    <mergeCell ref="N327:N328"/>
    <mergeCell ref="O327:O328"/>
    <mergeCell ref="P327:P328"/>
    <mergeCell ref="I321:I322"/>
    <mergeCell ref="J321:J322"/>
    <mergeCell ref="K321:K322"/>
    <mergeCell ref="M321:M322"/>
    <mergeCell ref="N321:N322"/>
    <mergeCell ref="O321:O322"/>
    <mergeCell ref="P321:P322"/>
    <mergeCell ref="I323:I324"/>
    <mergeCell ref="J323:J324"/>
    <mergeCell ref="K323:K324"/>
    <mergeCell ref="M323:M324"/>
    <mergeCell ref="N323:N324"/>
    <mergeCell ref="O323:O324"/>
    <mergeCell ref="P323:P324"/>
    <mergeCell ref="I317:I318"/>
    <mergeCell ref="J317:J318"/>
    <mergeCell ref="K317:K318"/>
    <mergeCell ref="M317:M318"/>
    <mergeCell ref="N317:N318"/>
    <mergeCell ref="O317:O318"/>
    <mergeCell ref="P317:P318"/>
    <mergeCell ref="I319:I320"/>
    <mergeCell ref="J319:J320"/>
    <mergeCell ref="K319:K320"/>
    <mergeCell ref="M319:M320"/>
    <mergeCell ref="N319:N320"/>
    <mergeCell ref="O319:O320"/>
    <mergeCell ref="P319:P320"/>
    <mergeCell ref="I313:I314"/>
    <mergeCell ref="J313:J314"/>
    <mergeCell ref="K313:K314"/>
    <mergeCell ref="M313:M314"/>
    <mergeCell ref="N313:N314"/>
    <mergeCell ref="O313:O314"/>
    <mergeCell ref="P313:P314"/>
    <mergeCell ref="I315:I316"/>
    <mergeCell ref="J315:J316"/>
    <mergeCell ref="K315:K316"/>
    <mergeCell ref="M315:M316"/>
    <mergeCell ref="N315:N316"/>
    <mergeCell ref="O315:O316"/>
    <mergeCell ref="P315:P316"/>
    <mergeCell ref="I309:I310"/>
    <mergeCell ref="J309:J310"/>
    <mergeCell ref="K309:K310"/>
    <mergeCell ref="M309:M310"/>
    <mergeCell ref="N309:N310"/>
    <mergeCell ref="O309:O310"/>
    <mergeCell ref="P309:P310"/>
    <mergeCell ref="I311:I312"/>
    <mergeCell ref="J311:J312"/>
    <mergeCell ref="K311:K312"/>
    <mergeCell ref="M311:M312"/>
    <mergeCell ref="N311:N312"/>
    <mergeCell ref="O311:O312"/>
    <mergeCell ref="P311:P312"/>
    <mergeCell ref="I305:I306"/>
    <mergeCell ref="J305:J306"/>
    <mergeCell ref="K305:K306"/>
    <mergeCell ref="M305:M306"/>
    <mergeCell ref="N305:N306"/>
    <mergeCell ref="O305:O306"/>
    <mergeCell ref="P305:P306"/>
    <mergeCell ref="I307:I308"/>
    <mergeCell ref="J307:J308"/>
    <mergeCell ref="K307:K308"/>
    <mergeCell ref="M307:M308"/>
    <mergeCell ref="N307:N308"/>
    <mergeCell ref="O307:O308"/>
    <mergeCell ref="P307:P308"/>
    <mergeCell ref="I301:I302"/>
    <mergeCell ref="J301:J302"/>
    <mergeCell ref="K301:K302"/>
    <mergeCell ref="M301:M302"/>
    <mergeCell ref="N301:N302"/>
    <mergeCell ref="O301:O302"/>
    <mergeCell ref="P301:P302"/>
    <mergeCell ref="I303:I304"/>
    <mergeCell ref="J303:J304"/>
    <mergeCell ref="K303:K304"/>
    <mergeCell ref="M303:M304"/>
    <mergeCell ref="N303:N304"/>
    <mergeCell ref="O303:O304"/>
    <mergeCell ref="P303:P304"/>
    <mergeCell ref="I297:I298"/>
    <mergeCell ref="J297:J298"/>
    <mergeCell ref="K297:K298"/>
    <mergeCell ref="M297:M298"/>
    <mergeCell ref="N297:N298"/>
    <mergeCell ref="O297:O298"/>
    <mergeCell ref="P297:P298"/>
    <mergeCell ref="I299:I300"/>
    <mergeCell ref="J299:J300"/>
    <mergeCell ref="K299:K300"/>
    <mergeCell ref="M299:M300"/>
    <mergeCell ref="N299:N300"/>
    <mergeCell ref="O299:O300"/>
    <mergeCell ref="P299:P300"/>
    <mergeCell ref="I293:I294"/>
    <mergeCell ref="J293:J294"/>
    <mergeCell ref="K293:K294"/>
    <mergeCell ref="M293:M294"/>
    <mergeCell ref="N293:N294"/>
    <mergeCell ref="O293:O294"/>
    <mergeCell ref="P293:P294"/>
    <mergeCell ref="I295:I296"/>
    <mergeCell ref="J295:J296"/>
    <mergeCell ref="K295:K296"/>
    <mergeCell ref="M295:M296"/>
    <mergeCell ref="N295:N296"/>
    <mergeCell ref="O295:O296"/>
    <mergeCell ref="P295:P296"/>
    <mergeCell ref="I289:I290"/>
    <mergeCell ref="J289:J290"/>
    <mergeCell ref="K289:K290"/>
    <mergeCell ref="M289:M290"/>
    <mergeCell ref="N289:N290"/>
    <mergeCell ref="O289:O290"/>
    <mergeCell ref="P289:P290"/>
    <mergeCell ref="I291:I292"/>
    <mergeCell ref="J291:J292"/>
    <mergeCell ref="K291:K292"/>
    <mergeCell ref="M291:M292"/>
    <mergeCell ref="N291:N292"/>
    <mergeCell ref="O291:O292"/>
    <mergeCell ref="P291:P292"/>
    <mergeCell ref="I285:I286"/>
    <mergeCell ref="J285:J286"/>
    <mergeCell ref="K285:K286"/>
    <mergeCell ref="M285:M286"/>
    <mergeCell ref="N285:N286"/>
    <mergeCell ref="O285:O286"/>
    <mergeCell ref="P285:P286"/>
    <mergeCell ref="I287:I288"/>
    <mergeCell ref="J287:J288"/>
    <mergeCell ref="K287:K288"/>
    <mergeCell ref="M287:M288"/>
    <mergeCell ref="N287:N288"/>
    <mergeCell ref="O287:O288"/>
    <mergeCell ref="P287:P288"/>
    <mergeCell ref="I281:I282"/>
    <mergeCell ref="J281:J282"/>
    <mergeCell ref="K281:K282"/>
    <mergeCell ref="M281:M282"/>
    <mergeCell ref="N281:N282"/>
    <mergeCell ref="O281:O282"/>
    <mergeCell ref="P281:P282"/>
    <mergeCell ref="I283:I284"/>
    <mergeCell ref="J283:J284"/>
    <mergeCell ref="K283:K284"/>
    <mergeCell ref="M283:M284"/>
    <mergeCell ref="N283:N284"/>
    <mergeCell ref="O283:O284"/>
    <mergeCell ref="P283:P284"/>
    <mergeCell ref="I277:I278"/>
    <mergeCell ref="J277:J278"/>
    <mergeCell ref="K277:K278"/>
    <mergeCell ref="M277:M278"/>
    <mergeCell ref="N277:N278"/>
    <mergeCell ref="O277:O278"/>
    <mergeCell ref="P277:P278"/>
    <mergeCell ref="I279:I280"/>
    <mergeCell ref="J279:J280"/>
    <mergeCell ref="K279:K280"/>
    <mergeCell ref="M279:M280"/>
    <mergeCell ref="N279:N280"/>
    <mergeCell ref="O279:O280"/>
    <mergeCell ref="P279:P280"/>
    <mergeCell ref="I273:I274"/>
    <mergeCell ref="J273:J274"/>
    <mergeCell ref="K273:K274"/>
    <mergeCell ref="M273:M274"/>
    <mergeCell ref="N273:N274"/>
    <mergeCell ref="O273:O274"/>
    <mergeCell ref="P273:P274"/>
    <mergeCell ref="I275:I276"/>
    <mergeCell ref="J275:J276"/>
    <mergeCell ref="K275:K276"/>
    <mergeCell ref="M275:M276"/>
    <mergeCell ref="N275:N276"/>
    <mergeCell ref="O275:O276"/>
    <mergeCell ref="P275:P276"/>
    <mergeCell ref="I269:I270"/>
    <mergeCell ref="J269:J270"/>
    <mergeCell ref="K269:K270"/>
    <mergeCell ref="M269:M270"/>
    <mergeCell ref="N269:N270"/>
    <mergeCell ref="O269:O270"/>
    <mergeCell ref="P269:P270"/>
    <mergeCell ref="I271:I272"/>
    <mergeCell ref="J271:J272"/>
    <mergeCell ref="K271:K272"/>
    <mergeCell ref="M271:M272"/>
    <mergeCell ref="N271:N272"/>
    <mergeCell ref="O271:O272"/>
    <mergeCell ref="P271:P272"/>
    <mergeCell ref="I265:I266"/>
    <mergeCell ref="J265:J266"/>
    <mergeCell ref="K265:K266"/>
    <mergeCell ref="M265:M266"/>
    <mergeCell ref="N265:N266"/>
    <mergeCell ref="O265:O266"/>
    <mergeCell ref="P265:P266"/>
    <mergeCell ref="I267:I268"/>
    <mergeCell ref="J267:J268"/>
    <mergeCell ref="K267:K268"/>
    <mergeCell ref="M267:M268"/>
    <mergeCell ref="N267:N268"/>
    <mergeCell ref="O267:O268"/>
    <mergeCell ref="P267:P268"/>
    <mergeCell ref="I261:I262"/>
    <mergeCell ref="J261:J262"/>
    <mergeCell ref="K261:K262"/>
    <mergeCell ref="M261:M262"/>
    <mergeCell ref="N261:N262"/>
    <mergeCell ref="O261:O262"/>
    <mergeCell ref="P261:P262"/>
    <mergeCell ref="I263:I264"/>
    <mergeCell ref="J263:J264"/>
    <mergeCell ref="K263:K264"/>
    <mergeCell ref="M263:M264"/>
    <mergeCell ref="N263:N264"/>
    <mergeCell ref="O263:O264"/>
    <mergeCell ref="P263:P264"/>
    <mergeCell ref="I257:I258"/>
    <mergeCell ref="J257:J258"/>
    <mergeCell ref="K257:K258"/>
    <mergeCell ref="M257:M258"/>
    <mergeCell ref="N257:N258"/>
    <mergeCell ref="O257:O258"/>
    <mergeCell ref="P257:P258"/>
    <mergeCell ref="I259:I260"/>
    <mergeCell ref="J259:J260"/>
    <mergeCell ref="K259:K260"/>
    <mergeCell ref="M259:M260"/>
    <mergeCell ref="N259:N260"/>
    <mergeCell ref="O259:O260"/>
    <mergeCell ref="P259:P260"/>
    <mergeCell ref="I253:I254"/>
    <mergeCell ref="J253:J254"/>
    <mergeCell ref="K253:K254"/>
    <mergeCell ref="M253:M254"/>
    <mergeCell ref="N253:N254"/>
    <mergeCell ref="O253:O254"/>
    <mergeCell ref="P253:P254"/>
    <mergeCell ref="I255:I256"/>
    <mergeCell ref="J255:J256"/>
    <mergeCell ref="K255:K256"/>
    <mergeCell ref="M255:M256"/>
    <mergeCell ref="N255:N256"/>
    <mergeCell ref="O255:O256"/>
    <mergeCell ref="P255:P256"/>
    <mergeCell ref="I249:I250"/>
    <mergeCell ref="J249:J250"/>
    <mergeCell ref="K249:K250"/>
    <mergeCell ref="M249:M250"/>
    <mergeCell ref="N249:N250"/>
    <mergeCell ref="O249:O250"/>
    <mergeCell ref="P249:P250"/>
    <mergeCell ref="I251:I252"/>
    <mergeCell ref="J251:J252"/>
    <mergeCell ref="K251:K252"/>
    <mergeCell ref="M251:M252"/>
    <mergeCell ref="N251:N252"/>
    <mergeCell ref="O251:O252"/>
    <mergeCell ref="P251:P252"/>
    <mergeCell ref="I245:I246"/>
    <mergeCell ref="J245:J246"/>
    <mergeCell ref="K245:K246"/>
    <mergeCell ref="M245:M246"/>
    <mergeCell ref="N245:N246"/>
    <mergeCell ref="O245:O246"/>
    <mergeCell ref="P245:P246"/>
    <mergeCell ref="I247:I248"/>
    <mergeCell ref="J247:J248"/>
    <mergeCell ref="K247:K248"/>
    <mergeCell ref="M247:M248"/>
    <mergeCell ref="N247:N248"/>
    <mergeCell ref="O247:O248"/>
    <mergeCell ref="P247:P248"/>
    <mergeCell ref="O235:O236"/>
    <mergeCell ref="O237:O238"/>
    <mergeCell ref="O239:O240"/>
    <mergeCell ref="O241:O242"/>
    <mergeCell ref="O243:O244"/>
    <mergeCell ref="O225:O226"/>
    <mergeCell ref="O227:O228"/>
    <mergeCell ref="O229:O230"/>
    <mergeCell ref="O231:O232"/>
    <mergeCell ref="O233:O234"/>
    <mergeCell ref="O215:O216"/>
    <mergeCell ref="O217:O218"/>
    <mergeCell ref="O219:O220"/>
    <mergeCell ref="O221:O222"/>
    <mergeCell ref="O223:O224"/>
    <mergeCell ref="O205:O206"/>
    <mergeCell ref="O207:O208"/>
    <mergeCell ref="O209:O210"/>
    <mergeCell ref="O211:O212"/>
    <mergeCell ref="O213:O214"/>
    <mergeCell ref="O195:O196"/>
    <mergeCell ref="O197:O198"/>
    <mergeCell ref="O199:O200"/>
    <mergeCell ref="O201:O202"/>
    <mergeCell ref="O203:O204"/>
    <mergeCell ref="O185:O186"/>
    <mergeCell ref="O187:O188"/>
    <mergeCell ref="O189:O190"/>
    <mergeCell ref="O191:O192"/>
    <mergeCell ref="O193:O194"/>
    <mergeCell ref="O175:O176"/>
    <mergeCell ref="O177:O178"/>
    <mergeCell ref="O179:O180"/>
    <mergeCell ref="O181:O182"/>
    <mergeCell ref="O183:O184"/>
    <mergeCell ref="O165:O166"/>
    <mergeCell ref="O167:O168"/>
    <mergeCell ref="O169:O170"/>
    <mergeCell ref="O171:O172"/>
    <mergeCell ref="O173:O174"/>
    <mergeCell ref="O155:O156"/>
    <mergeCell ref="O157:O158"/>
    <mergeCell ref="O159:O160"/>
    <mergeCell ref="O161:O162"/>
    <mergeCell ref="O163:O164"/>
    <mergeCell ref="O145:O146"/>
    <mergeCell ref="O147:O148"/>
    <mergeCell ref="O149:O150"/>
    <mergeCell ref="O151:O152"/>
    <mergeCell ref="O153:O154"/>
    <mergeCell ref="O135:O136"/>
    <mergeCell ref="O137:O138"/>
    <mergeCell ref="O139:O140"/>
    <mergeCell ref="O141:O142"/>
    <mergeCell ref="O143:O144"/>
    <mergeCell ref="O125:O126"/>
    <mergeCell ref="O127:O128"/>
    <mergeCell ref="O129:O130"/>
    <mergeCell ref="O131:O132"/>
    <mergeCell ref="O133:O134"/>
    <mergeCell ref="O115:O116"/>
    <mergeCell ref="O117:O118"/>
    <mergeCell ref="O119:O120"/>
    <mergeCell ref="O121:O122"/>
    <mergeCell ref="O123:O124"/>
    <mergeCell ref="O105:O106"/>
    <mergeCell ref="O107:O108"/>
    <mergeCell ref="O109:O110"/>
    <mergeCell ref="O111:O112"/>
    <mergeCell ref="O113:O114"/>
    <mergeCell ref="O95:O96"/>
    <mergeCell ref="O97:O98"/>
    <mergeCell ref="O99:O100"/>
    <mergeCell ref="O101:O102"/>
    <mergeCell ref="O103:O104"/>
    <mergeCell ref="O85:O86"/>
    <mergeCell ref="O87:O88"/>
    <mergeCell ref="O89:O90"/>
    <mergeCell ref="O91:O92"/>
    <mergeCell ref="O93:O94"/>
    <mergeCell ref="O75:O76"/>
    <mergeCell ref="O77:O78"/>
    <mergeCell ref="O79:O80"/>
    <mergeCell ref="O81:O82"/>
    <mergeCell ref="O83:O84"/>
    <mergeCell ref="O65:O66"/>
    <mergeCell ref="O67:O68"/>
    <mergeCell ref="O69:O70"/>
    <mergeCell ref="O71:O72"/>
    <mergeCell ref="O73:O74"/>
    <mergeCell ref="O55:O56"/>
    <mergeCell ref="O57:O58"/>
    <mergeCell ref="O59:O60"/>
    <mergeCell ref="O61:O62"/>
    <mergeCell ref="O63:O64"/>
    <mergeCell ref="O45:O46"/>
    <mergeCell ref="O47:O48"/>
    <mergeCell ref="O49:O50"/>
    <mergeCell ref="O51:O52"/>
    <mergeCell ref="O53:O54"/>
    <mergeCell ref="O35:O36"/>
    <mergeCell ref="O37:O38"/>
    <mergeCell ref="O39:O40"/>
    <mergeCell ref="O41:O42"/>
    <mergeCell ref="O43:O44"/>
    <mergeCell ref="M243:M24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M233:M234"/>
    <mergeCell ref="M235:M236"/>
    <mergeCell ref="M237:M238"/>
    <mergeCell ref="M239:M240"/>
    <mergeCell ref="M241:M242"/>
    <mergeCell ref="M223:M224"/>
    <mergeCell ref="M225:M226"/>
    <mergeCell ref="M227:M228"/>
    <mergeCell ref="M229:M230"/>
    <mergeCell ref="M231:M232"/>
    <mergeCell ref="M213:M214"/>
    <mergeCell ref="M215:M216"/>
    <mergeCell ref="M217:M218"/>
    <mergeCell ref="M219:M220"/>
    <mergeCell ref="M221:M222"/>
    <mergeCell ref="M203:M204"/>
    <mergeCell ref="M205:M206"/>
    <mergeCell ref="M207:M208"/>
    <mergeCell ref="M209:M210"/>
    <mergeCell ref="M211:M212"/>
    <mergeCell ref="M193:M194"/>
    <mergeCell ref="M195:M196"/>
    <mergeCell ref="M197:M198"/>
    <mergeCell ref="M199:M200"/>
    <mergeCell ref="M201:M202"/>
    <mergeCell ref="M183:M184"/>
    <mergeCell ref="M185:M186"/>
    <mergeCell ref="M187:M188"/>
    <mergeCell ref="M189:M190"/>
    <mergeCell ref="M191:M192"/>
    <mergeCell ref="M175:M176"/>
    <mergeCell ref="M177:M178"/>
    <mergeCell ref="M179:M180"/>
    <mergeCell ref="M181:M182"/>
    <mergeCell ref="M163:M164"/>
    <mergeCell ref="M165:M166"/>
    <mergeCell ref="M167:M168"/>
    <mergeCell ref="M169:M170"/>
    <mergeCell ref="M171:M172"/>
    <mergeCell ref="M153:M154"/>
    <mergeCell ref="M155:M156"/>
    <mergeCell ref="M157:M158"/>
    <mergeCell ref="M159:M160"/>
    <mergeCell ref="M161:M162"/>
    <mergeCell ref="M143:M144"/>
    <mergeCell ref="M145:M146"/>
    <mergeCell ref="M147:M148"/>
    <mergeCell ref="M149:M150"/>
    <mergeCell ref="M151:M152"/>
    <mergeCell ref="M141:M142"/>
    <mergeCell ref="M123:M124"/>
    <mergeCell ref="M125:M126"/>
    <mergeCell ref="M127:M128"/>
    <mergeCell ref="M129:M130"/>
    <mergeCell ref="M131:M132"/>
    <mergeCell ref="M113:M114"/>
    <mergeCell ref="M115:M116"/>
    <mergeCell ref="M117:M118"/>
    <mergeCell ref="M119:M120"/>
    <mergeCell ref="M121:M122"/>
    <mergeCell ref="M103:M104"/>
    <mergeCell ref="M105:M106"/>
    <mergeCell ref="M107:M108"/>
    <mergeCell ref="M109:M110"/>
    <mergeCell ref="M111:M112"/>
    <mergeCell ref="M173:M174"/>
    <mergeCell ref="M87:M88"/>
    <mergeCell ref="M89:M90"/>
    <mergeCell ref="M91:M92"/>
    <mergeCell ref="M73:M74"/>
    <mergeCell ref="M75:M76"/>
    <mergeCell ref="M77:M78"/>
    <mergeCell ref="M79:M80"/>
    <mergeCell ref="M81:M82"/>
    <mergeCell ref="M63:M64"/>
    <mergeCell ref="M65:M66"/>
    <mergeCell ref="M67:M68"/>
    <mergeCell ref="M69:M70"/>
    <mergeCell ref="M71:M72"/>
    <mergeCell ref="M133:M134"/>
    <mergeCell ref="M135:M136"/>
    <mergeCell ref="M137:M138"/>
    <mergeCell ref="M139:M140"/>
    <mergeCell ref="M47:M48"/>
    <mergeCell ref="M49:M50"/>
    <mergeCell ref="M51:M52"/>
    <mergeCell ref="M33:M34"/>
    <mergeCell ref="M35:M36"/>
    <mergeCell ref="M37:M38"/>
    <mergeCell ref="M39:M40"/>
    <mergeCell ref="M41:M42"/>
    <mergeCell ref="K241:K242"/>
    <mergeCell ref="K243:K244"/>
    <mergeCell ref="K237:K238"/>
    <mergeCell ref="K239:K240"/>
    <mergeCell ref="K191:K192"/>
    <mergeCell ref="K193:K194"/>
    <mergeCell ref="K195:K196"/>
    <mergeCell ref="K197:K198"/>
    <mergeCell ref="K199:K200"/>
    <mergeCell ref="K181:K182"/>
    <mergeCell ref="K183:K184"/>
    <mergeCell ref="K185:K186"/>
    <mergeCell ref="K187:K188"/>
    <mergeCell ref="K189:K190"/>
    <mergeCell ref="K171:K172"/>
    <mergeCell ref="K173:K174"/>
    <mergeCell ref="K175:K176"/>
    <mergeCell ref="M93:M94"/>
    <mergeCell ref="M95:M96"/>
    <mergeCell ref="M97:M98"/>
    <mergeCell ref="M99:M100"/>
    <mergeCell ref="M101:M102"/>
    <mergeCell ref="M83:M84"/>
    <mergeCell ref="M85:M86"/>
    <mergeCell ref="M19:M20"/>
    <mergeCell ref="M21:M22"/>
    <mergeCell ref="M23:M24"/>
    <mergeCell ref="M25:M26"/>
    <mergeCell ref="M27:M28"/>
    <mergeCell ref="M29:M30"/>
    <mergeCell ref="M31:M32"/>
    <mergeCell ref="K231:K232"/>
    <mergeCell ref="K233:K234"/>
    <mergeCell ref="K235:K236"/>
    <mergeCell ref="K221:K222"/>
    <mergeCell ref="K223:K224"/>
    <mergeCell ref="K225:K226"/>
    <mergeCell ref="K227:K228"/>
    <mergeCell ref="K229:K230"/>
    <mergeCell ref="K211:K212"/>
    <mergeCell ref="K213:K214"/>
    <mergeCell ref="K215:K216"/>
    <mergeCell ref="K217:K218"/>
    <mergeCell ref="K219:K220"/>
    <mergeCell ref="K201:K202"/>
    <mergeCell ref="K203:K204"/>
    <mergeCell ref="K205:K206"/>
    <mergeCell ref="K207:K208"/>
    <mergeCell ref="K209:K210"/>
    <mergeCell ref="M53:M54"/>
    <mergeCell ref="M55:M56"/>
    <mergeCell ref="M57:M58"/>
    <mergeCell ref="M59:M60"/>
    <mergeCell ref="M61:M62"/>
    <mergeCell ref="M43:M44"/>
    <mergeCell ref="M45:M46"/>
    <mergeCell ref="K177:K178"/>
    <mergeCell ref="K179:K180"/>
    <mergeCell ref="K161:K162"/>
    <mergeCell ref="K163:K164"/>
    <mergeCell ref="K165:K166"/>
    <mergeCell ref="K167:K168"/>
    <mergeCell ref="K169:K170"/>
    <mergeCell ref="K151:K152"/>
    <mergeCell ref="K153:K154"/>
    <mergeCell ref="K155:K156"/>
    <mergeCell ref="K157:K158"/>
    <mergeCell ref="K159:K160"/>
    <mergeCell ref="K141:K142"/>
    <mergeCell ref="K143:K144"/>
    <mergeCell ref="K145:K146"/>
    <mergeCell ref="K147:K148"/>
    <mergeCell ref="K149:K150"/>
    <mergeCell ref="K131:K132"/>
    <mergeCell ref="K133:K134"/>
    <mergeCell ref="K135:K136"/>
    <mergeCell ref="K137:K138"/>
    <mergeCell ref="K139:K140"/>
    <mergeCell ref="K121:K122"/>
    <mergeCell ref="K123:K124"/>
    <mergeCell ref="K125:K126"/>
    <mergeCell ref="K127:K128"/>
    <mergeCell ref="K129:K130"/>
    <mergeCell ref="K111:K112"/>
    <mergeCell ref="K113:K114"/>
    <mergeCell ref="K115:K116"/>
    <mergeCell ref="K117:K118"/>
    <mergeCell ref="K119:K120"/>
    <mergeCell ref="K101:K102"/>
    <mergeCell ref="K103:K104"/>
    <mergeCell ref="K105:K106"/>
    <mergeCell ref="K107:K108"/>
    <mergeCell ref="K109:K110"/>
    <mergeCell ref="K91:K92"/>
    <mergeCell ref="K93:K94"/>
    <mergeCell ref="K95:K96"/>
    <mergeCell ref="K97:K98"/>
    <mergeCell ref="K99:K100"/>
    <mergeCell ref="K81:K82"/>
    <mergeCell ref="K83:K84"/>
    <mergeCell ref="K85:K86"/>
    <mergeCell ref="K87:K88"/>
    <mergeCell ref="K89:K90"/>
    <mergeCell ref="K71:K72"/>
    <mergeCell ref="K73:K74"/>
    <mergeCell ref="K75:K76"/>
    <mergeCell ref="K77:K78"/>
    <mergeCell ref="K79:K80"/>
    <mergeCell ref="K61:K62"/>
    <mergeCell ref="K63:K64"/>
    <mergeCell ref="K65:K66"/>
    <mergeCell ref="K67:K68"/>
    <mergeCell ref="K69:K70"/>
    <mergeCell ref="K51:K52"/>
    <mergeCell ref="K53:K54"/>
    <mergeCell ref="K55:K56"/>
    <mergeCell ref="K57:K58"/>
    <mergeCell ref="K59:K60"/>
    <mergeCell ref="K41:K42"/>
    <mergeCell ref="K43:K44"/>
    <mergeCell ref="K45:K46"/>
    <mergeCell ref="K47:K48"/>
    <mergeCell ref="K49:K50"/>
    <mergeCell ref="K31:K32"/>
    <mergeCell ref="K33:K34"/>
    <mergeCell ref="K35:K36"/>
    <mergeCell ref="K37:K38"/>
    <mergeCell ref="K39:K40"/>
    <mergeCell ref="I239:I240"/>
    <mergeCell ref="I241:I242"/>
    <mergeCell ref="I205:I206"/>
    <mergeCell ref="I207:I208"/>
    <mergeCell ref="I189:I190"/>
    <mergeCell ref="I191:I192"/>
    <mergeCell ref="I193:I194"/>
    <mergeCell ref="I195:I196"/>
    <mergeCell ref="I197:I198"/>
    <mergeCell ref="I179:I180"/>
    <mergeCell ref="I181:I182"/>
    <mergeCell ref="I183:I184"/>
    <mergeCell ref="I185:I186"/>
    <mergeCell ref="I187:I188"/>
    <mergeCell ref="I169:I170"/>
    <mergeCell ref="I171:I172"/>
    <mergeCell ref="I173:I174"/>
    <mergeCell ref="I243:I244"/>
    <mergeCell ref="K5:K6"/>
    <mergeCell ref="K7:K8"/>
    <mergeCell ref="K9:K10"/>
    <mergeCell ref="K11:K12"/>
    <mergeCell ref="K13:K14"/>
    <mergeCell ref="K15:K16"/>
    <mergeCell ref="K17:K18"/>
    <mergeCell ref="K19:K20"/>
    <mergeCell ref="K21:K22"/>
    <mergeCell ref="K23:K24"/>
    <mergeCell ref="K25:K26"/>
    <mergeCell ref="K27:K28"/>
    <mergeCell ref="K29:K30"/>
    <mergeCell ref="I229:I230"/>
    <mergeCell ref="I231:I232"/>
    <mergeCell ref="I233:I234"/>
    <mergeCell ref="I235:I236"/>
    <mergeCell ref="I237:I238"/>
    <mergeCell ref="I219:I220"/>
    <mergeCell ref="I221:I222"/>
    <mergeCell ref="I223:I224"/>
    <mergeCell ref="I225:I226"/>
    <mergeCell ref="I227:I228"/>
    <mergeCell ref="I209:I210"/>
    <mergeCell ref="I211:I212"/>
    <mergeCell ref="I213:I214"/>
    <mergeCell ref="I215:I216"/>
    <mergeCell ref="I217:I218"/>
    <mergeCell ref="I199:I200"/>
    <mergeCell ref="I201:I202"/>
    <mergeCell ref="I203:I204"/>
    <mergeCell ref="I175:I176"/>
    <mergeCell ref="I177:I178"/>
    <mergeCell ref="I159:I160"/>
    <mergeCell ref="I161:I162"/>
    <mergeCell ref="I163:I164"/>
    <mergeCell ref="I165:I166"/>
    <mergeCell ref="I167:I168"/>
    <mergeCell ref="I149:I150"/>
    <mergeCell ref="I151:I152"/>
    <mergeCell ref="I153:I154"/>
    <mergeCell ref="I155:I156"/>
    <mergeCell ref="I157:I158"/>
    <mergeCell ref="I139:I140"/>
    <mergeCell ref="I141:I142"/>
    <mergeCell ref="I143:I144"/>
    <mergeCell ref="I145:I146"/>
    <mergeCell ref="I147:I148"/>
    <mergeCell ref="I129:I130"/>
    <mergeCell ref="I131:I132"/>
    <mergeCell ref="I133:I134"/>
    <mergeCell ref="I135:I136"/>
    <mergeCell ref="I137:I138"/>
    <mergeCell ref="I119:I120"/>
    <mergeCell ref="I121:I122"/>
    <mergeCell ref="I123:I124"/>
    <mergeCell ref="I125:I126"/>
    <mergeCell ref="I127:I128"/>
    <mergeCell ref="I109:I110"/>
    <mergeCell ref="I111:I112"/>
    <mergeCell ref="I113:I114"/>
    <mergeCell ref="I115:I116"/>
    <mergeCell ref="I117:I118"/>
    <mergeCell ref="I99:I100"/>
    <mergeCell ref="I101:I102"/>
    <mergeCell ref="I103:I104"/>
    <mergeCell ref="I105:I106"/>
    <mergeCell ref="I107:I108"/>
    <mergeCell ref="I89:I90"/>
    <mergeCell ref="I91:I92"/>
    <mergeCell ref="I93:I94"/>
    <mergeCell ref="I95:I96"/>
    <mergeCell ref="I97:I98"/>
    <mergeCell ref="I79:I80"/>
    <mergeCell ref="I81:I82"/>
    <mergeCell ref="I83:I84"/>
    <mergeCell ref="I85:I86"/>
    <mergeCell ref="I87:I88"/>
    <mergeCell ref="I69:I70"/>
    <mergeCell ref="I71:I72"/>
    <mergeCell ref="I73:I74"/>
    <mergeCell ref="I75:I76"/>
    <mergeCell ref="I77:I78"/>
    <mergeCell ref="I59:I60"/>
    <mergeCell ref="I61:I62"/>
    <mergeCell ref="I63:I64"/>
    <mergeCell ref="I65:I66"/>
    <mergeCell ref="I67:I68"/>
    <mergeCell ref="I49:I50"/>
    <mergeCell ref="I51:I52"/>
    <mergeCell ref="I53:I54"/>
    <mergeCell ref="I55:I56"/>
    <mergeCell ref="I57:I58"/>
    <mergeCell ref="I39:I40"/>
    <mergeCell ref="I41:I42"/>
    <mergeCell ref="I43:I44"/>
    <mergeCell ref="I45:I46"/>
    <mergeCell ref="I47:I48"/>
    <mergeCell ref="I29:I30"/>
    <mergeCell ref="I31:I32"/>
    <mergeCell ref="I33:I34"/>
    <mergeCell ref="I35:I36"/>
    <mergeCell ref="I37:I38"/>
    <mergeCell ref="J237:J238"/>
    <mergeCell ref="J239:J240"/>
    <mergeCell ref="J203:J204"/>
    <mergeCell ref="J205:J206"/>
    <mergeCell ref="J187:J188"/>
    <mergeCell ref="J189:J190"/>
    <mergeCell ref="J191:J192"/>
    <mergeCell ref="J193:J194"/>
    <mergeCell ref="J195:J196"/>
    <mergeCell ref="J177:J178"/>
    <mergeCell ref="J179:J180"/>
    <mergeCell ref="J181:J182"/>
    <mergeCell ref="J183:J184"/>
    <mergeCell ref="J185:J186"/>
    <mergeCell ref="J167:J168"/>
    <mergeCell ref="J169:J170"/>
    <mergeCell ref="J171:J172"/>
    <mergeCell ref="J241:J242"/>
    <mergeCell ref="J243:J244"/>
    <mergeCell ref="I5:I6"/>
    <mergeCell ref="I7:I8"/>
    <mergeCell ref="I9:I10"/>
    <mergeCell ref="I11:I12"/>
    <mergeCell ref="I13:I14"/>
    <mergeCell ref="I15:I16"/>
    <mergeCell ref="I17:I18"/>
    <mergeCell ref="I19:I20"/>
    <mergeCell ref="I21:I22"/>
    <mergeCell ref="I23:I24"/>
    <mergeCell ref="I25:I26"/>
    <mergeCell ref="I27:I28"/>
    <mergeCell ref="J227:J228"/>
    <mergeCell ref="J229:J230"/>
    <mergeCell ref="J231:J232"/>
    <mergeCell ref="J233:J234"/>
    <mergeCell ref="J235:J236"/>
    <mergeCell ref="J217:J218"/>
    <mergeCell ref="J219:J220"/>
    <mergeCell ref="J221:J222"/>
    <mergeCell ref="J223:J224"/>
    <mergeCell ref="J225:J226"/>
    <mergeCell ref="J207:J208"/>
    <mergeCell ref="J209:J210"/>
    <mergeCell ref="J211:J212"/>
    <mergeCell ref="J213:J214"/>
    <mergeCell ref="J215:J216"/>
    <mergeCell ref="J197:J198"/>
    <mergeCell ref="J199:J200"/>
    <mergeCell ref="J201:J202"/>
    <mergeCell ref="J173:J174"/>
    <mergeCell ref="J175:J176"/>
    <mergeCell ref="J157:J158"/>
    <mergeCell ref="J159:J160"/>
    <mergeCell ref="J161:J162"/>
    <mergeCell ref="J163:J164"/>
    <mergeCell ref="J165:J166"/>
    <mergeCell ref="J147:J148"/>
    <mergeCell ref="J149:J150"/>
    <mergeCell ref="J151:J152"/>
    <mergeCell ref="J153:J154"/>
    <mergeCell ref="J155:J156"/>
    <mergeCell ref="J137:J138"/>
    <mergeCell ref="J139:J140"/>
    <mergeCell ref="J141:J142"/>
    <mergeCell ref="J143:J144"/>
    <mergeCell ref="J145:J146"/>
    <mergeCell ref="J127:J128"/>
    <mergeCell ref="J129:J130"/>
    <mergeCell ref="J131:J132"/>
    <mergeCell ref="J133:J134"/>
    <mergeCell ref="J135:J136"/>
    <mergeCell ref="J117:J118"/>
    <mergeCell ref="J119:J120"/>
    <mergeCell ref="J121:J122"/>
    <mergeCell ref="J123:J124"/>
    <mergeCell ref="J125:J126"/>
    <mergeCell ref="J107:J108"/>
    <mergeCell ref="J109:J110"/>
    <mergeCell ref="J111:J112"/>
    <mergeCell ref="J113:J114"/>
    <mergeCell ref="J115:J116"/>
    <mergeCell ref="J97:J98"/>
    <mergeCell ref="J99:J100"/>
    <mergeCell ref="J101:J102"/>
    <mergeCell ref="J103:J104"/>
    <mergeCell ref="J105:J106"/>
    <mergeCell ref="J87:J88"/>
    <mergeCell ref="J89:J90"/>
    <mergeCell ref="J91:J92"/>
    <mergeCell ref="J93:J94"/>
    <mergeCell ref="J95:J96"/>
    <mergeCell ref="J77:J78"/>
    <mergeCell ref="J79:J80"/>
    <mergeCell ref="J81:J82"/>
    <mergeCell ref="J83:J84"/>
    <mergeCell ref="J85:J86"/>
    <mergeCell ref="J67:J68"/>
    <mergeCell ref="J69:J70"/>
    <mergeCell ref="J71:J72"/>
    <mergeCell ref="J73:J74"/>
    <mergeCell ref="J75:J76"/>
    <mergeCell ref="J57:J58"/>
    <mergeCell ref="J59:J60"/>
    <mergeCell ref="J61:J62"/>
    <mergeCell ref="J63:J64"/>
    <mergeCell ref="J65:J66"/>
    <mergeCell ref="J47:J48"/>
    <mergeCell ref="J49:J50"/>
    <mergeCell ref="J51:J52"/>
    <mergeCell ref="J53:J54"/>
    <mergeCell ref="J55:J56"/>
    <mergeCell ref="J37:J38"/>
    <mergeCell ref="J39:J40"/>
    <mergeCell ref="J41:J42"/>
    <mergeCell ref="J43:J44"/>
    <mergeCell ref="J45:J46"/>
    <mergeCell ref="J27:J28"/>
    <mergeCell ref="J29:J30"/>
    <mergeCell ref="J31:J32"/>
    <mergeCell ref="J33:J34"/>
    <mergeCell ref="J35:J36"/>
    <mergeCell ref="J17:J18"/>
    <mergeCell ref="J19:J20"/>
    <mergeCell ref="J21:J22"/>
    <mergeCell ref="J23:J24"/>
    <mergeCell ref="J25:J26"/>
    <mergeCell ref="J7:J8"/>
    <mergeCell ref="J9:J10"/>
    <mergeCell ref="J11:J12"/>
    <mergeCell ref="J13:J14"/>
    <mergeCell ref="J15:J16"/>
    <mergeCell ref="A2:A3"/>
    <mergeCell ref="B2:E2"/>
    <mergeCell ref="F2:F3"/>
    <mergeCell ref="G2:N2"/>
    <mergeCell ref="J5:J6"/>
    <mergeCell ref="N5:N6"/>
    <mergeCell ref="N7:N8"/>
    <mergeCell ref="N9:N10"/>
    <mergeCell ref="N11:N12"/>
    <mergeCell ref="N13:N14"/>
    <mergeCell ref="N15:N16"/>
    <mergeCell ref="N17:N18"/>
    <mergeCell ref="M5:M6"/>
    <mergeCell ref="M7:M8"/>
    <mergeCell ref="M9:M10"/>
    <mergeCell ref="M11:M12"/>
    <mergeCell ref="M13:M14"/>
    <mergeCell ref="M15:M16"/>
    <mergeCell ref="M17:M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59:N160"/>
    <mergeCell ref="N161:N162"/>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195:N196"/>
    <mergeCell ref="N197:N198"/>
    <mergeCell ref="N199:N200"/>
    <mergeCell ref="N201:N202"/>
    <mergeCell ref="N203:N204"/>
    <mergeCell ref="N205:N206"/>
    <mergeCell ref="N207:N208"/>
    <mergeCell ref="N209:N210"/>
    <mergeCell ref="N211:N212"/>
    <mergeCell ref="N213:N214"/>
    <mergeCell ref="N215:N216"/>
    <mergeCell ref="N217:N218"/>
    <mergeCell ref="N219:N220"/>
    <mergeCell ref="N221:N222"/>
    <mergeCell ref="N223:N224"/>
    <mergeCell ref="N225:N226"/>
    <mergeCell ref="N227:N228"/>
    <mergeCell ref="N229:N230"/>
    <mergeCell ref="N231:N232"/>
    <mergeCell ref="N233:N234"/>
    <mergeCell ref="N235:N236"/>
    <mergeCell ref="N237:N238"/>
    <mergeCell ref="N239:N240"/>
    <mergeCell ref="N241:N242"/>
    <mergeCell ref="N243:N24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59:P160"/>
    <mergeCell ref="P161:P162"/>
    <mergeCell ref="P163:P164"/>
    <mergeCell ref="P165:P166"/>
    <mergeCell ref="P167:P168"/>
    <mergeCell ref="P169:P170"/>
    <mergeCell ref="P171:P172"/>
    <mergeCell ref="P173:P174"/>
    <mergeCell ref="P175:P176"/>
    <mergeCell ref="P177:P178"/>
    <mergeCell ref="P179:P180"/>
    <mergeCell ref="P181:P182"/>
    <mergeCell ref="P217:P218"/>
    <mergeCell ref="P219:P220"/>
    <mergeCell ref="P239:P240"/>
    <mergeCell ref="P241:P242"/>
    <mergeCell ref="P243:P244"/>
    <mergeCell ref="P221:P222"/>
    <mergeCell ref="P223:P224"/>
    <mergeCell ref="P225:P226"/>
    <mergeCell ref="P227:P228"/>
    <mergeCell ref="P229:P230"/>
    <mergeCell ref="P231:P232"/>
    <mergeCell ref="P233:P234"/>
    <mergeCell ref="P235:P236"/>
    <mergeCell ref="P237:P238"/>
    <mergeCell ref="P183:P184"/>
    <mergeCell ref="P185:P186"/>
    <mergeCell ref="P187:P188"/>
    <mergeCell ref="P189:P190"/>
    <mergeCell ref="P191:P192"/>
    <mergeCell ref="P193:P194"/>
    <mergeCell ref="P195:P196"/>
    <mergeCell ref="P197:P198"/>
    <mergeCell ref="P199:P200"/>
    <mergeCell ref="P201:P202"/>
    <mergeCell ref="P203:P204"/>
    <mergeCell ref="P205:P206"/>
    <mergeCell ref="P207:P208"/>
    <mergeCell ref="P209:P210"/>
    <mergeCell ref="P211:P212"/>
    <mergeCell ref="P213:P214"/>
    <mergeCell ref="P215:P216"/>
  </mergeCells>
  <conditionalFormatting sqref="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 M243 M245 M247 M249 M251 M253 M255 M257 M259 M261 M263 M265 M267 M269 M271 M273 M275 M277 M279 M281 M283 M285 M287 M289 M291 M293 M295 M297 M299 M301 M303 M305 M307 M309 M311 M313 M315 M317 M319 M321 M323 M325 M327 M329 M331 M333 M335 M337 M339 M341 M343 M345 M347 M349 M351 M353 M355 M357 M359 M361 M363 M365 M367 M369 M371 M373 M375 M377 M379 M381 M383 M385 M387 M389 M391 M393 M395 M397 M399 M401 M403 M405 M407 M409 M411 M413 M415 M417 M419 M421 M423 M425 M427 M429 M431 M433 M435 M437 M439 M441 M443 M445 M447 M449 M451 M453 M455 M457 M459 M461 M463 M465 M467 M469 M471 M473 M475 M477 M479 M481 M483 M485 M487 M489 M491 M493 M495 M497 M499 M501 M503 M505 M507 M509 M511 M513 M515 M517 M519 M521 M523 M525 M527 M529 M531 M533 M535 M537 M539 M541 M543 M545 M547 M549 M551 M553 M555 M557 M559 M561 M563 M565 M567 M569 M571 M573 M575 M577 M579 M581 M583 M585 M587 M589 M591 M593 M595 M597 M599 M601 M603 M605 M607 M609 M611 M613 M615 M617 M619 M621 M623 M625 M627 M629 M631 M633 M635 M637 M639 M641 M643 M645 M647 M649 M651 M653 M655 M657 M659 M661 M663 M665 M667 M669 M671 M673 M675 M677 M679 M681 M683 M685 M687 M689 M691 M693 M695 M697 M699 M701 M703 M705 M707 M709 M711 M713 M715 M717 M719 M721 M723 M725 M727 M729 M731 M733 M735 M737 M739 M741 M743 M745 M747 M749 M751 M753 M755 M757 M759 M761 M763 M765 M767 M769 M771 M773 M775 M777 M779 M781 M783 M785 M787 M789 M791 M793 M795 M797 M799 M801 M803">
    <cfRule type="containsText" dxfId="5" priority="244" operator="containsText" text="No">
      <formula>NOT(ISERROR(SEARCH("No",M5)))</formula>
    </cfRule>
    <cfRule type="containsText" dxfId="4" priority="245" operator="containsText" text="Yes">
      <formula>NOT(ISERROR(SEARCH("Yes",M5)))</formula>
    </cfRule>
  </conditionalFormatting>
  <conditionalFormatting sqref="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O229 O231 O233 O235 O237 O239 O241 O243 O245 O247 O249 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O377 O379 O381 O383 O385 O387 O389 O391 O393 O395 O397 O399 O401 O403 O405 O407 O409 O411 O413 O415 O417 O419 O421 O423 O425 O427 O429 O431 O433 O435 O437 O439 O441 O443 O445 O447 O449 O451 O453 O455 O457 O459 O461 O463 O465 O467 O469 O471 O473 O475 O477 O479 O481 O483 O485 O487 O489 O491 O493 O495 O497 O499 O501 O503 O505 O507 O509 O511 O513 O515 O517 O519 O521 O523 O525 O527 O529 O531 O533 O535 O537 O539 O541 O543 O545 O547 O549 O551 O553 O555 O557 O559 O561 O563 O565 O567 O569 O571 O573 O575 O577 O579 O581 O583 O585 O587 O589 O591 O593 O595 O597 O599 O601 O603 O605 O607 O609 O611 O613 O615 O617 O619 O621 O623 O625 O627 O629 O631 O633 O635 O637 O639 O641 O643 O645 O647 O649 O651 O653 O655 O657 O659 O661 O663 O665 O667 O669 O671 O673 O675 O677 O679 O681 O683 O685 O687 O689 O691 O693 O695 O697 O699 O701 O703 O705 O707 O709 O711 O713 O715 O717 O719 O721 O723 O725 O727 O729 O731 O733 O735 O737 O739 O741 O743 O745 O747 O749 O751 O753 O755 O757 O759 O761 O763 O765 O767 O769 O771 O773 O775 O777 O779 O781 O783 O785 O787 O789 O791 O793 O795 O797 O799 O801 O803">
    <cfRule type="containsText" dxfId="3" priority="242" operator="containsText" text="No">
      <formula>NOT(ISERROR(SEARCH("No",O5)))</formula>
    </cfRule>
    <cfRule type="containsText" dxfId="2" priority="243" operator="containsText" text="Yes">
      <formula>NOT(ISERROR(SEARCH("Yes",O5)))</formula>
    </cfRule>
  </conditionalFormatting>
  <conditionalFormatting sqref="K5 K7 K9 K11 K13 K15 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K433 K435 K437 K439 K441 K443 K445 K447 K449 K451 K453 K455 K457 K459 K461 K463 K465 K467 K469 K471 K473 K475 K477 K479 K481 K483 K485 K487 K489 K491 K493 K495 K497 K499 K501 K503 K505 K507 K509 K511 K513 K515 K517 K519 K521 K523 K525 K527 K529 K531 K533 K535 K537 K539 K541 K543 K545 K547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685 K687 K689 K691 K693 K695 K697 K699 K701 K703 K705 K707 K709 K711 K713 K715 K717 K719 K721 K723 K725 K727 K729 K731 K733 K735 K737 K739 K741 K743 K745 K747 K749 K751 K753 K755 K757 K759 K761 K763 K765 K767 K769 K771 K773 K775 K777 K779 K781 K783 K785 K787 K789 K791 K793 K795 K797 K799 K801 K803">
    <cfRule type="containsText" dxfId="1" priority="240" operator="containsText" text="Yes">
      <formula>NOT(ISERROR(SEARCH("Yes",K5)))</formula>
    </cfRule>
    <cfRule type="containsText" dxfId="0" priority="241" operator="containsText" text="No">
      <formula>NOT(ISERROR(SEARCH("No",K5)))</formula>
    </cfRule>
  </conditionalFormatting>
  <conditionalFormatting sqref="C7 E11 D9 B5:B6">
    <cfRule type="colorScale" priority="103">
      <colorScale>
        <cfvo type="num" val="0"/>
        <cfvo type="num" val="0"/>
        <color theme="1"/>
        <color theme="1"/>
      </colorScale>
    </cfRule>
  </conditionalFormatting>
  <conditionalFormatting sqref="D10">
    <cfRule type="colorScale" priority="101">
      <colorScale>
        <cfvo type="num" val="0"/>
        <cfvo type="num" val="0"/>
        <color theme="1"/>
        <color theme="1"/>
      </colorScale>
    </cfRule>
  </conditionalFormatting>
  <conditionalFormatting sqref="C8">
    <cfRule type="colorScale" priority="102">
      <colorScale>
        <cfvo type="num" val="0"/>
        <cfvo type="num" val="0"/>
        <color theme="1"/>
        <color theme="1"/>
      </colorScale>
    </cfRule>
  </conditionalFormatting>
  <conditionalFormatting sqref="E12">
    <cfRule type="colorScale" priority="100">
      <colorScale>
        <cfvo type="num" val="0"/>
        <cfvo type="num" val="0"/>
        <color theme="1"/>
        <color theme="1"/>
      </colorScale>
    </cfRule>
  </conditionalFormatting>
  <conditionalFormatting sqref="B13:B14 C15:C16 D17:D18 E19:E20">
    <cfRule type="colorScale" priority="99">
      <colorScale>
        <cfvo type="num" val="0"/>
        <cfvo type="num" val="0"/>
        <color theme="1"/>
        <color theme="1"/>
      </colorScale>
    </cfRule>
  </conditionalFormatting>
  <conditionalFormatting sqref="B229:B230 C231:C232 D233:D234 E235:E236">
    <cfRule type="colorScale" priority="72">
      <colorScale>
        <cfvo type="num" val="0"/>
        <cfvo type="num" val="0"/>
        <color theme="1"/>
        <color theme="1"/>
      </colorScale>
    </cfRule>
  </conditionalFormatting>
  <conditionalFormatting sqref="B237:B238 C239:C240 D241:D242 E243:E244">
    <cfRule type="colorScale" priority="71">
      <colorScale>
        <cfvo type="num" val="0"/>
        <cfvo type="num" val="0"/>
        <color theme="1"/>
        <color theme="1"/>
      </colorScale>
    </cfRule>
  </conditionalFormatting>
  <conditionalFormatting sqref="B21:B22 C23:C24 D25:D26 E27:E28">
    <cfRule type="colorScale" priority="98">
      <colorScale>
        <cfvo type="num" val="0"/>
        <cfvo type="num" val="0"/>
        <color theme="1"/>
        <color theme="1"/>
      </colorScale>
    </cfRule>
  </conditionalFormatting>
  <conditionalFormatting sqref="B221:B222 C223:C224 D225:D226 E227:E228">
    <cfRule type="colorScale" priority="73">
      <colorScale>
        <cfvo type="num" val="0"/>
        <cfvo type="num" val="0"/>
        <color theme="1"/>
        <color theme="1"/>
      </colorScale>
    </cfRule>
  </conditionalFormatting>
  <conditionalFormatting sqref="B29:B30 C31:C32 D33:D34 E35:E36">
    <cfRule type="colorScale" priority="97">
      <colorScale>
        <cfvo type="num" val="0"/>
        <cfvo type="num" val="0"/>
        <color theme="1"/>
        <color theme="1"/>
      </colorScale>
    </cfRule>
  </conditionalFormatting>
  <conditionalFormatting sqref="B37:B38 C39:C40 D41:D42 E43:E44">
    <cfRule type="colorScale" priority="96">
      <colorScale>
        <cfvo type="num" val="0"/>
        <cfvo type="num" val="0"/>
        <color theme="1"/>
        <color theme="1"/>
      </colorScale>
    </cfRule>
  </conditionalFormatting>
  <conditionalFormatting sqref="B45:B46 C47:C48 D49:D50 E51:E52">
    <cfRule type="colorScale" priority="95">
      <colorScale>
        <cfvo type="num" val="0"/>
        <cfvo type="num" val="0"/>
        <color theme="1"/>
        <color theme="1"/>
      </colorScale>
    </cfRule>
  </conditionalFormatting>
  <conditionalFormatting sqref="B53:B54 C55:C56 D57:D58 E59:E60">
    <cfRule type="colorScale" priority="94">
      <colorScale>
        <cfvo type="num" val="0"/>
        <cfvo type="num" val="0"/>
        <color theme="1"/>
        <color theme="1"/>
      </colorScale>
    </cfRule>
  </conditionalFormatting>
  <conditionalFormatting sqref="B61:B62 C63:C64 D65:D66 E67:E68">
    <cfRule type="colorScale" priority="93">
      <colorScale>
        <cfvo type="num" val="0"/>
        <cfvo type="num" val="0"/>
        <color theme="1"/>
        <color theme="1"/>
      </colorScale>
    </cfRule>
  </conditionalFormatting>
  <conditionalFormatting sqref="B69:B70 C71:C72 D73:D74 E75:E76">
    <cfRule type="colorScale" priority="92">
      <colorScale>
        <cfvo type="num" val="0"/>
        <cfvo type="num" val="0"/>
        <color theme="1"/>
        <color theme="1"/>
      </colorScale>
    </cfRule>
  </conditionalFormatting>
  <conditionalFormatting sqref="B77:B78 C79:C80 D81:D82 E83:E84">
    <cfRule type="colorScale" priority="91">
      <colorScale>
        <cfvo type="num" val="0"/>
        <cfvo type="num" val="0"/>
        <color theme="1"/>
        <color theme="1"/>
      </colorScale>
    </cfRule>
  </conditionalFormatting>
  <conditionalFormatting sqref="B85:B86 C87:C88 D89:D90 E91:E92">
    <cfRule type="colorScale" priority="90">
      <colorScale>
        <cfvo type="num" val="0"/>
        <cfvo type="num" val="0"/>
        <color theme="1"/>
        <color theme="1"/>
      </colorScale>
    </cfRule>
  </conditionalFormatting>
  <conditionalFormatting sqref="B93:B94 C95:C96 D97:D98 E99:E100">
    <cfRule type="colorScale" priority="89">
      <colorScale>
        <cfvo type="num" val="0"/>
        <cfvo type="num" val="0"/>
        <color theme="1"/>
        <color theme="1"/>
      </colorScale>
    </cfRule>
  </conditionalFormatting>
  <conditionalFormatting sqref="B101:B102 C103:C104 D105:D106 E107:E108">
    <cfRule type="colorScale" priority="88">
      <colorScale>
        <cfvo type="num" val="0"/>
        <cfvo type="num" val="0"/>
        <color theme="1"/>
        <color theme="1"/>
      </colorScale>
    </cfRule>
  </conditionalFormatting>
  <conditionalFormatting sqref="B109:B110 C111:C112 D113:D114 E115:E116">
    <cfRule type="colorScale" priority="87">
      <colorScale>
        <cfvo type="num" val="0"/>
        <cfvo type="num" val="0"/>
        <color theme="1"/>
        <color theme="1"/>
      </colorScale>
    </cfRule>
  </conditionalFormatting>
  <conditionalFormatting sqref="B117:B118 C119:C120 D121:D122 E123:E124">
    <cfRule type="colorScale" priority="86">
      <colorScale>
        <cfvo type="num" val="0"/>
        <cfvo type="num" val="0"/>
        <color theme="1"/>
        <color theme="1"/>
      </colorScale>
    </cfRule>
  </conditionalFormatting>
  <conditionalFormatting sqref="B125:B126 C127:C128 D129:D130 E131:E132">
    <cfRule type="colorScale" priority="85">
      <colorScale>
        <cfvo type="num" val="0"/>
        <cfvo type="num" val="0"/>
        <color theme="1"/>
        <color theme="1"/>
      </colorScale>
    </cfRule>
  </conditionalFormatting>
  <conditionalFormatting sqref="B133:B134 C135:C136 D137:D138 E139:E140">
    <cfRule type="colorScale" priority="84">
      <colorScale>
        <cfvo type="num" val="0"/>
        <cfvo type="num" val="0"/>
        <color theme="1"/>
        <color theme="1"/>
      </colorScale>
    </cfRule>
  </conditionalFormatting>
  <conditionalFormatting sqref="B141:B142 C143:C144 D145:D146 E147:E148">
    <cfRule type="colorScale" priority="83">
      <colorScale>
        <cfvo type="num" val="0"/>
        <cfvo type="num" val="0"/>
        <color theme="1"/>
        <color theme="1"/>
      </colorScale>
    </cfRule>
  </conditionalFormatting>
  <conditionalFormatting sqref="B149:B150 C151:C152 D153:D154 E155:E156">
    <cfRule type="colorScale" priority="82">
      <colorScale>
        <cfvo type="num" val="0"/>
        <cfvo type="num" val="0"/>
        <color theme="1"/>
        <color theme="1"/>
      </colorScale>
    </cfRule>
  </conditionalFormatting>
  <conditionalFormatting sqref="B157:B158 C159:C160 D161:D162 E163:E164">
    <cfRule type="colorScale" priority="81">
      <colorScale>
        <cfvo type="num" val="0"/>
        <cfvo type="num" val="0"/>
        <color theme="1"/>
        <color theme="1"/>
      </colorScale>
    </cfRule>
  </conditionalFormatting>
  <conditionalFormatting sqref="B165:B166 C167:C168 D169:D170 E171:E172">
    <cfRule type="colorScale" priority="80">
      <colorScale>
        <cfvo type="num" val="0"/>
        <cfvo type="num" val="0"/>
        <color theme="1"/>
        <color theme="1"/>
      </colorScale>
    </cfRule>
  </conditionalFormatting>
  <conditionalFormatting sqref="B173:B174 C175:C176 D177:D178 E179:E180">
    <cfRule type="colorScale" priority="79">
      <colorScale>
        <cfvo type="num" val="0"/>
        <cfvo type="num" val="0"/>
        <color theme="1"/>
        <color theme="1"/>
      </colorScale>
    </cfRule>
  </conditionalFormatting>
  <conditionalFormatting sqref="B181:B182 C183:C184 D185:D186 E187:E188">
    <cfRule type="colorScale" priority="78">
      <colorScale>
        <cfvo type="num" val="0"/>
        <cfvo type="num" val="0"/>
        <color theme="1"/>
        <color theme="1"/>
      </colorScale>
    </cfRule>
  </conditionalFormatting>
  <conditionalFormatting sqref="B189:B190 C191:C192 D193:D194 E195:E196">
    <cfRule type="colorScale" priority="77">
      <colorScale>
        <cfvo type="num" val="0"/>
        <cfvo type="num" val="0"/>
        <color theme="1"/>
        <color theme="1"/>
      </colorScale>
    </cfRule>
  </conditionalFormatting>
  <conditionalFormatting sqref="B197:B198 C199:C200 D201:D202 E203:E204">
    <cfRule type="colorScale" priority="76">
      <colorScale>
        <cfvo type="num" val="0"/>
        <cfvo type="num" val="0"/>
        <color theme="1"/>
        <color theme="1"/>
      </colorScale>
    </cfRule>
  </conditionalFormatting>
  <conditionalFormatting sqref="B205:B206 C207:C208 D209:D210 E211:E212">
    <cfRule type="colorScale" priority="75">
      <colorScale>
        <cfvo type="num" val="0"/>
        <cfvo type="num" val="0"/>
        <color theme="1"/>
        <color theme="1"/>
      </colorScale>
    </cfRule>
  </conditionalFormatting>
  <conditionalFormatting sqref="B213:B214 C215:C216 D217:D218 E219:E220">
    <cfRule type="colorScale" priority="74">
      <colorScale>
        <cfvo type="num" val="0"/>
        <cfvo type="num" val="0"/>
        <color theme="1"/>
        <color theme="1"/>
      </colorScale>
    </cfRule>
  </conditionalFormatting>
  <conditionalFormatting sqref="B245:B246 C247:C248 D249:D250 E251:E252">
    <cfRule type="colorScale" priority="70">
      <colorScale>
        <cfvo type="num" val="0"/>
        <cfvo type="num" val="0"/>
        <color theme="1"/>
        <color theme="1"/>
      </colorScale>
    </cfRule>
  </conditionalFormatting>
  <conditionalFormatting sqref="B253:B254 C255:C256 D257:D258 E259:E260">
    <cfRule type="colorScale" priority="69">
      <colorScale>
        <cfvo type="num" val="0"/>
        <cfvo type="num" val="0"/>
        <color theme="1"/>
        <color theme="1"/>
      </colorScale>
    </cfRule>
  </conditionalFormatting>
  <conditionalFormatting sqref="B261:B262 C263:C264 D265:D266 E267:E268">
    <cfRule type="colorScale" priority="68">
      <colorScale>
        <cfvo type="num" val="0"/>
        <cfvo type="num" val="0"/>
        <color theme="1"/>
        <color theme="1"/>
      </colorScale>
    </cfRule>
  </conditionalFormatting>
  <conditionalFormatting sqref="B269:B270 C271:C272 D273:D274 E275:E276">
    <cfRule type="colorScale" priority="67">
      <colorScale>
        <cfvo type="num" val="0"/>
        <cfvo type="num" val="0"/>
        <color theme="1"/>
        <color theme="1"/>
      </colorScale>
    </cfRule>
  </conditionalFormatting>
  <conditionalFormatting sqref="B277:B278 C279:C280 D281:D282 E283:E284">
    <cfRule type="colorScale" priority="66">
      <colorScale>
        <cfvo type="num" val="0"/>
        <cfvo type="num" val="0"/>
        <color theme="1"/>
        <color theme="1"/>
      </colorScale>
    </cfRule>
  </conditionalFormatting>
  <conditionalFormatting sqref="B285:B286 C287:C288 D289:D290 E291:E292">
    <cfRule type="colorScale" priority="65">
      <colorScale>
        <cfvo type="num" val="0"/>
        <cfvo type="num" val="0"/>
        <color theme="1"/>
        <color theme="1"/>
      </colorScale>
    </cfRule>
  </conditionalFormatting>
  <conditionalFormatting sqref="B293:B294 C295:C296 D297:D298 E299:E300">
    <cfRule type="colorScale" priority="64">
      <colorScale>
        <cfvo type="num" val="0"/>
        <cfvo type="num" val="0"/>
        <color theme="1"/>
        <color theme="1"/>
      </colorScale>
    </cfRule>
  </conditionalFormatting>
  <conditionalFormatting sqref="B301:B302 C303:C304 D305:D306 E307:E308">
    <cfRule type="colorScale" priority="63">
      <colorScale>
        <cfvo type="num" val="0"/>
        <cfvo type="num" val="0"/>
        <color theme="1"/>
        <color theme="1"/>
      </colorScale>
    </cfRule>
  </conditionalFormatting>
  <conditionalFormatting sqref="B309:B310 C311:C312 D313:D314 E315:E316">
    <cfRule type="colorScale" priority="62">
      <colorScale>
        <cfvo type="num" val="0"/>
        <cfvo type="num" val="0"/>
        <color theme="1"/>
        <color theme="1"/>
      </colorScale>
    </cfRule>
  </conditionalFormatting>
  <conditionalFormatting sqref="B317:B318 C319:C320 D321:D322 E323:E324">
    <cfRule type="colorScale" priority="61">
      <colorScale>
        <cfvo type="num" val="0"/>
        <cfvo type="num" val="0"/>
        <color theme="1"/>
        <color theme="1"/>
      </colorScale>
    </cfRule>
  </conditionalFormatting>
  <conditionalFormatting sqref="B325:B326 C327:C328 D329:D330 E331:E332">
    <cfRule type="colorScale" priority="60">
      <colorScale>
        <cfvo type="num" val="0"/>
        <cfvo type="num" val="0"/>
        <color theme="1"/>
        <color theme="1"/>
      </colorScale>
    </cfRule>
  </conditionalFormatting>
  <conditionalFormatting sqref="B333:B334 C335:C336 D337:D338 E339:E340">
    <cfRule type="colorScale" priority="59">
      <colorScale>
        <cfvo type="num" val="0"/>
        <cfvo type="num" val="0"/>
        <color theme="1"/>
        <color theme="1"/>
      </colorScale>
    </cfRule>
  </conditionalFormatting>
  <conditionalFormatting sqref="B341:B342 C343:C344 D345:D346 E347:E348">
    <cfRule type="colorScale" priority="58">
      <colorScale>
        <cfvo type="num" val="0"/>
        <cfvo type="num" val="0"/>
        <color theme="1"/>
        <color theme="1"/>
      </colorScale>
    </cfRule>
  </conditionalFormatting>
  <conditionalFormatting sqref="B349:B350 C351:C352 D353:D354 E355:E356">
    <cfRule type="colorScale" priority="57">
      <colorScale>
        <cfvo type="num" val="0"/>
        <cfvo type="num" val="0"/>
        <color theme="1"/>
        <color theme="1"/>
      </colorScale>
    </cfRule>
  </conditionalFormatting>
  <conditionalFormatting sqref="B357:B358 C359:C360 D361:D362 E363:E364">
    <cfRule type="colorScale" priority="56">
      <colorScale>
        <cfvo type="num" val="0"/>
        <cfvo type="num" val="0"/>
        <color theme="1"/>
        <color theme="1"/>
      </colorScale>
    </cfRule>
  </conditionalFormatting>
  <conditionalFormatting sqref="B365:B366 C367:C368 D369:D370 E371:E372">
    <cfRule type="colorScale" priority="55">
      <colorScale>
        <cfvo type="num" val="0"/>
        <cfvo type="num" val="0"/>
        <color theme="1"/>
        <color theme="1"/>
      </colorScale>
    </cfRule>
  </conditionalFormatting>
  <conditionalFormatting sqref="B373:B374 C375:C376 D377:D378 E379:E380">
    <cfRule type="colorScale" priority="54">
      <colorScale>
        <cfvo type="num" val="0"/>
        <cfvo type="num" val="0"/>
        <color theme="1"/>
        <color theme="1"/>
      </colorScale>
    </cfRule>
  </conditionalFormatting>
  <conditionalFormatting sqref="B381:B382 C383:C384 D385:D386 E387:E388">
    <cfRule type="colorScale" priority="53">
      <colorScale>
        <cfvo type="num" val="0"/>
        <cfvo type="num" val="0"/>
        <color theme="1"/>
        <color theme="1"/>
      </colorScale>
    </cfRule>
  </conditionalFormatting>
  <conditionalFormatting sqref="B389:B390 C391:C392 D393:D394 E395:E396">
    <cfRule type="colorScale" priority="52">
      <colorScale>
        <cfvo type="num" val="0"/>
        <cfvo type="num" val="0"/>
        <color theme="1"/>
        <color theme="1"/>
      </colorScale>
    </cfRule>
  </conditionalFormatting>
  <conditionalFormatting sqref="B397:B398 C399:C400 D401:D402 E403:E404">
    <cfRule type="colorScale" priority="51">
      <colorScale>
        <cfvo type="num" val="0"/>
        <cfvo type="num" val="0"/>
        <color theme="1"/>
        <color theme="1"/>
      </colorScale>
    </cfRule>
  </conditionalFormatting>
  <conditionalFormatting sqref="B405:B406 C407:C408 D409:D410 E411:E412">
    <cfRule type="colorScale" priority="50">
      <colorScale>
        <cfvo type="num" val="0"/>
        <cfvo type="num" val="0"/>
        <color theme="1"/>
        <color theme="1"/>
      </colorScale>
    </cfRule>
  </conditionalFormatting>
  <conditionalFormatting sqref="B413:B414 C415:C416 D417:D418 E419:E420">
    <cfRule type="colorScale" priority="49">
      <colorScale>
        <cfvo type="num" val="0"/>
        <cfvo type="num" val="0"/>
        <color theme="1"/>
        <color theme="1"/>
      </colorScale>
    </cfRule>
  </conditionalFormatting>
  <conditionalFormatting sqref="B421:B422 C423:C424 D425:D426 E427:E428">
    <cfRule type="colorScale" priority="48">
      <colorScale>
        <cfvo type="num" val="0"/>
        <cfvo type="num" val="0"/>
        <color theme="1"/>
        <color theme="1"/>
      </colorScale>
    </cfRule>
  </conditionalFormatting>
  <conditionalFormatting sqref="B429:B430 C431:C432 D433:D434 E435:E436">
    <cfRule type="colorScale" priority="47">
      <colorScale>
        <cfvo type="num" val="0"/>
        <cfvo type="num" val="0"/>
        <color theme="1"/>
        <color theme="1"/>
      </colorScale>
    </cfRule>
  </conditionalFormatting>
  <conditionalFormatting sqref="B437:B438 C439:C440 D441:D442 E443:E444">
    <cfRule type="colorScale" priority="46">
      <colorScale>
        <cfvo type="num" val="0"/>
        <cfvo type="num" val="0"/>
        <color theme="1"/>
        <color theme="1"/>
      </colorScale>
    </cfRule>
  </conditionalFormatting>
  <conditionalFormatting sqref="B445:B446 C447:C448 D449:D450 E451:E452">
    <cfRule type="colorScale" priority="45">
      <colorScale>
        <cfvo type="num" val="0"/>
        <cfvo type="num" val="0"/>
        <color theme="1"/>
        <color theme="1"/>
      </colorScale>
    </cfRule>
  </conditionalFormatting>
  <conditionalFormatting sqref="B453:B454 C455:C456 D457:D458 E459:E460">
    <cfRule type="colorScale" priority="44">
      <colorScale>
        <cfvo type="num" val="0"/>
        <cfvo type="num" val="0"/>
        <color theme="1"/>
        <color theme="1"/>
      </colorScale>
    </cfRule>
  </conditionalFormatting>
  <conditionalFormatting sqref="B461:B462 C463:C464 D465:D466 E467:E468">
    <cfRule type="colorScale" priority="43">
      <colorScale>
        <cfvo type="num" val="0"/>
        <cfvo type="num" val="0"/>
        <color theme="1"/>
        <color theme="1"/>
      </colorScale>
    </cfRule>
  </conditionalFormatting>
  <conditionalFormatting sqref="B469:B470 C471:C472 D473:D474 E475:E476">
    <cfRule type="colorScale" priority="42">
      <colorScale>
        <cfvo type="num" val="0"/>
        <cfvo type="num" val="0"/>
        <color theme="1"/>
        <color theme="1"/>
      </colorScale>
    </cfRule>
  </conditionalFormatting>
  <conditionalFormatting sqref="B477:B478 C479:C480 D481:D482 E483:E484">
    <cfRule type="colorScale" priority="41">
      <colorScale>
        <cfvo type="num" val="0"/>
        <cfvo type="num" val="0"/>
        <color theme="1"/>
        <color theme="1"/>
      </colorScale>
    </cfRule>
  </conditionalFormatting>
  <conditionalFormatting sqref="B485:B486 C487:C488 D489:D490 E491:E492">
    <cfRule type="colorScale" priority="40">
      <colorScale>
        <cfvo type="num" val="0"/>
        <cfvo type="num" val="0"/>
        <color theme="1"/>
        <color theme="1"/>
      </colorScale>
    </cfRule>
  </conditionalFormatting>
  <conditionalFormatting sqref="B493:B494 C495:C496 D497:D498 E499:E500">
    <cfRule type="colorScale" priority="39">
      <colorScale>
        <cfvo type="num" val="0"/>
        <cfvo type="num" val="0"/>
        <color theme="1"/>
        <color theme="1"/>
      </colorScale>
    </cfRule>
  </conditionalFormatting>
  <conditionalFormatting sqref="B501:B502 C503:C504 D505:D506 E507:E508">
    <cfRule type="colorScale" priority="38">
      <colorScale>
        <cfvo type="num" val="0"/>
        <cfvo type="num" val="0"/>
        <color theme="1"/>
        <color theme="1"/>
      </colorScale>
    </cfRule>
  </conditionalFormatting>
  <conditionalFormatting sqref="B509:B510 C511:C512 D513:D514 E515:E516">
    <cfRule type="colorScale" priority="37">
      <colorScale>
        <cfvo type="num" val="0"/>
        <cfvo type="num" val="0"/>
        <color theme="1"/>
        <color theme="1"/>
      </colorScale>
    </cfRule>
  </conditionalFormatting>
  <conditionalFormatting sqref="B517:B518 C519:C520 D521:D522 E523:E524">
    <cfRule type="colorScale" priority="36">
      <colorScale>
        <cfvo type="num" val="0"/>
        <cfvo type="num" val="0"/>
        <color theme="1"/>
        <color theme="1"/>
      </colorScale>
    </cfRule>
  </conditionalFormatting>
  <conditionalFormatting sqref="B525:B526 C527:C528 D529:D530 E531:E532">
    <cfRule type="colorScale" priority="35">
      <colorScale>
        <cfvo type="num" val="0"/>
        <cfvo type="num" val="0"/>
        <color theme="1"/>
        <color theme="1"/>
      </colorScale>
    </cfRule>
  </conditionalFormatting>
  <conditionalFormatting sqref="B533:B534 C535:C536 D537:D538 E539:E540">
    <cfRule type="colorScale" priority="34">
      <colorScale>
        <cfvo type="num" val="0"/>
        <cfvo type="num" val="0"/>
        <color theme="1"/>
        <color theme="1"/>
      </colorScale>
    </cfRule>
  </conditionalFormatting>
  <conditionalFormatting sqref="B541:B542 C543:C544 D545:D546 E547:E548">
    <cfRule type="colorScale" priority="33">
      <colorScale>
        <cfvo type="num" val="0"/>
        <cfvo type="num" val="0"/>
        <color theme="1"/>
        <color theme="1"/>
      </colorScale>
    </cfRule>
  </conditionalFormatting>
  <conditionalFormatting sqref="B549:B550 C551:C552 D553:D554 E555:E556">
    <cfRule type="colorScale" priority="32">
      <colorScale>
        <cfvo type="num" val="0"/>
        <cfvo type="num" val="0"/>
        <color theme="1"/>
        <color theme="1"/>
      </colorScale>
    </cfRule>
  </conditionalFormatting>
  <conditionalFormatting sqref="B557:B558 C559:C560 D561:D562 E563:E564">
    <cfRule type="colorScale" priority="31">
      <colorScale>
        <cfvo type="num" val="0"/>
        <cfvo type="num" val="0"/>
        <color theme="1"/>
        <color theme="1"/>
      </colorScale>
    </cfRule>
  </conditionalFormatting>
  <conditionalFormatting sqref="B565:B566 C567:C568 D569:D570 E571:E572">
    <cfRule type="colorScale" priority="30">
      <colorScale>
        <cfvo type="num" val="0"/>
        <cfvo type="num" val="0"/>
        <color theme="1"/>
        <color theme="1"/>
      </colorScale>
    </cfRule>
  </conditionalFormatting>
  <conditionalFormatting sqref="B573:B574 C575:C576 D577:D578 E579:E580">
    <cfRule type="colorScale" priority="29">
      <colorScale>
        <cfvo type="num" val="0"/>
        <cfvo type="num" val="0"/>
        <color theme="1"/>
        <color theme="1"/>
      </colorScale>
    </cfRule>
  </conditionalFormatting>
  <conditionalFormatting sqref="B581:B582 C583:C584 D585:D586 E587:E588">
    <cfRule type="colorScale" priority="28">
      <colorScale>
        <cfvo type="num" val="0"/>
        <cfvo type="num" val="0"/>
        <color theme="1"/>
        <color theme="1"/>
      </colorScale>
    </cfRule>
  </conditionalFormatting>
  <conditionalFormatting sqref="B589:B590 C591:C592 D593:D594 E595:E596">
    <cfRule type="colorScale" priority="27">
      <colorScale>
        <cfvo type="num" val="0"/>
        <cfvo type="num" val="0"/>
        <color theme="1"/>
        <color theme="1"/>
      </colorScale>
    </cfRule>
  </conditionalFormatting>
  <conditionalFormatting sqref="B597:B598 C599:C600 D601:D602 E603:E604">
    <cfRule type="colorScale" priority="26">
      <colorScale>
        <cfvo type="num" val="0"/>
        <cfvo type="num" val="0"/>
        <color theme="1"/>
        <color theme="1"/>
      </colorScale>
    </cfRule>
  </conditionalFormatting>
  <conditionalFormatting sqref="B605:B606 C607:C608 D609:D610 E611:E612">
    <cfRule type="colorScale" priority="25">
      <colorScale>
        <cfvo type="num" val="0"/>
        <cfvo type="num" val="0"/>
        <color theme="1"/>
        <color theme="1"/>
      </colorScale>
    </cfRule>
  </conditionalFormatting>
  <conditionalFormatting sqref="B613:B614 C615:C616 D617:D618 E619:E620">
    <cfRule type="colorScale" priority="24">
      <colorScale>
        <cfvo type="num" val="0"/>
        <cfvo type="num" val="0"/>
        <color theme="1"/>
        <color theme="1"/>
      </colorScale>
    </cfRule>
  </conditionalFormatting>
  <conditionalFormatting sqref="B621:B622 C623:C624 D625:D626 E627:E628">
    <cfRule type="colorScale" priority="23">
      <colorScale>
        <cfvo type="num" val="0"/>
        <cfvo type="num" val="0"/>
        <color theme="1"/>
        <color theme="1"/>
      </colorScale>
    </cfRule>
  </conditionalFormatting>
  <conditionalFormatting sqref="B629:B630 C631:C632 D633:D634 E635:E636">
    <cfRule type="colorScale" priority="22">
      <colorScale>
        <cfvo type="num" val="0"/>
        <cfvo type="num" val="0"/>
        <color theme="1"/>
        <color theme="1"/>
      </colorScale>
    </cfRule>
  </conditionalFormatting>
  <conditionalFormatting sqref="B637:B638 C639:C640 D641:D642 E643:E644">
    <cfRule type="colorScale" priority="21">
      <colorScale>
        <cfvo type="num" val="0"/>
        <cfvo type="num" val="0"/>
        <color theme="1"/>
        <color theme="1"/>
      </colorScale>
    </cfRule>
  </conditionalFormatting>
  <conditionalFormatting sqref="B645:B646 C647:C648 D649:D650 E651:E652">
    <cfRule type="colorScale" priority="20">
      <colorScale>
        <cfvo type="num" val="0"/>
        <cfvo type="num" val="0"/>
        <color theme="1"/>
        <color theme="1"/>
      </colorScale>
    </cfRule>
  </conditionalFormatting>
  <conditionalFormatting sqref="B653:B654 C655:C656 D657:D658 E659:E660">
    <cfRule type="colorScale" priority="19">
      <colorScale>
        <cfvo type="num" val="0"/>
        <cfvo type="num" val="0"/>
        <color theme="1"/>
        <color theme="1"/>
      </colorScale>
    </cfRule>
  </conditionalFormatting>
  <conditionalFormatting sqref="B661:B662 C663:C664 D665:D666 E667:E668">
    <cfRule type="colorScale" priority="18">
      <colorScale>
        <cfvo type="num" val="0"/>
        <cfvo type="num" val="0"/>
        <color theme="1"/>
        <color theme="1"/>
      </colorScale>
    </cfRule>
  </conditionalFormatting>
  <conditionalFormatting sqref="B669:B670 C671:C672 D673:D674 E675:E676">
    <cfRule type="colorScale" priority="17">
      <colorScale>
        <cfvo type="num" val="0"/>
        <cfvo type="num" val="0"/>
        <color theme="1"/>
        <color theme="1"/>
      </colorScale>
    </cfRule>
  </conditionalFormatting>
  <conditionalFormatting sqref="B677:B678 C679:C680 D681:D682 E683:E684">
    <cfRule type="colorScale" priority="16">
      <colorScale>
        <cfvo type="num" val="0"/>
        <cfvo type="num" val="0"/>
        <color theme="1"/>
        <color theme="1"/>
      </colorScale>
    </cfRule>
  </conditionalFormatting>
  <conditionalFormatting sqref="B685:B686 C687:C688 D689:D690 E691:E692">
    <cfRule type="colorScale" priority="15">
      <colorScale>
        <cfvo type="num" val="0"/>
        <cfvo type="num" val="0"/>
        <color theme="1"/>
        <color theme="1"/>
      </colorScale>
    </cfRule>
  </conditionalFormatting>
  <conditionalFormatting sqref="B693:B694 C695:C696 D697:D698 E699:E700">
    <cfRule type="colorScale" priority="14">
      <colorScale>
        <cfvo type="num" val="0"/>
        <cfvo type="num" val="0"/>
        <color theme="1"/>
        <color theme="1"/>
      </colorScale>
    </cfRule>
  </conditionalFormatting>
  <conditionalFormatting sqref="B701:B702 C703:C704 D705:D706 E707:E708">
    <cfRule type="colorScale" priority="13">
      <colorScale>
        <cfvo type="num" val="0"/>
        <cfvo type="num" val="0"/>
        <color theme="1"/>
        <color theme="1"/>
      </colorScale>
    </cfRule>
  </conditionalFormatting>
  <conditionalFormatting sqref="B709:B710 C711:C712 D713:D714 E715:E716">
    <cfRule type="colorScale" priority="12">
      <colorScale>
        <cfvo type="num" val="0"/>
        <cfvo type="num" val="0"/>
        <color theme="1"/>
        <color theme="1"/>
      </colorScale>
    </cfRule>
  </conditionalFormatting>
  <conditionalFormatting sqref="B717:B718 C719:C720 D721:D722 E723:E724">
    <cfRule type="colorScale" priority="11">
      <colorScale>
        <cfvo type="num" val="0"/>
        <cfvo type="num" val="0"/>
        <color theme="1"/>
        <color theme="1"/>
      </colorScale>
    </cfRule>
  </conditionalFormatting>
  <conditionalFormatting sqref="B725:B726 C727:C728 D729:D730 E731:E732">
    <cfRule type="colorScale" priority="10">
      <colorScale>
        <cfvo type="num" val="0"/>
        <cfvo type="num" val="0"/>
        <color theme="1"/>
        <color theme="1"/>
      </colorScale>
    </cfRule>
  </conditionalFormatting>
  <conditionalFormatting sqref="B733:B734 C735:C736 D737:D738 E739:E740">
    <cfRule type="colorScale" priority="9">
      <colorScale>
        <cfvo type="num" val="0"/>
        <cfvo type="num" val="0"/>
        <color theme="1"/>
        <color theme="1"/>
      </colorScale>
    </cfRule>
  </conditionalFormatting>
  <conditionalFormatting sqref="B741:B742 C743:C744 D745:D746 E747:E748">
    <cfRule type="colorScale" priority="8">
      <colorScale>
        <cfvo type="num" val="0"/>
        <cfvo type="num" val="0"/>
        <color theme="1"/>
        <color theme="1"/>
      </colorScale>
    </cfRule>
  </conditionalFormatting>
  <conditionalFormatting sqref="B749:B750 C751:C752 D753:D754 E755:E756">
    <cfRule type="colorScale" priority="7">
      <colorScale>
        <cfvo type="num" val="0"/>
        <cfvo type="num" val="0"/>
        <color theme="1"/>
        <color theme="1"/>
      </colorScale>
    </cfRule>
  </conditionalFormatting>
  <conditionalFormatting sqref="B757:B758 C759:C760 D761:D762 E763:E764">
    <cfRule type="colorScale" priority="6">
      <colorScale>
        <cfvo type="num" val="0"/>
        <cfvo type="num" val="0"/>
        <color theme="1"/>
        <color theme="1"/>
      </colorScale>
    </cfRule>
  </conditionalFormatting>
  <conditionalFormatting sqref="B765:B766 C767:C768 D769:D770 E771:E772">
    <cfRule type="colorScale" priority="5">
      <colorScale>
        <cfvo type="num" val="0"/>
        <cfvo type="num" val="0"/>
        <color theme="1"/>
        <color theme="1"/>
      </colorScale>
    </cfRule>
  </conditionalFormatting>
  <conditionalFormatting sqref="B773:B774 C775:C776 D777:D778 E779:E780">
    <cfRule type="colorScale" priority="4">
      <colorScale>
        <cfvo type="num" val="0"/>
        <cfvo type="num" val="0"/>
        <color theme="1"/>
        <color theme="1"/>
      </colorScale>
    </cfRule>
  </conditionalFormatting>
  <conditionalFormatting sqref="B781:B782 C783:C784 D785:D786 E787:E788">
    <cfRule type="colorScale" priority="3">
      <colorScale>
        <cfvo type="num" val="0"/>
        <cfvo type="num" val="0"/>
        <color theme="1"/>
        <color theme="1"/>
      </colorScale>
    </cfRule>
  </conditionalFormatting>
  <conditionalFormatting sqref="B789:B790 C791:C792 D793:D794 E795:E796">
    <cfRule type="colorScale" priority="2">
      <colorScale>
        <cfvo type="num" val="0"/>
        <cfvo type="num" val="0"/>
        <color theme="1"/>
        <color theme="1"/>
      </colorScale>
    </cfRule>
  </conditionalFormatting>
  <conditionalFormatting sqref="B797:B798 C799:C800 D801:D802 E803:E804">
    <cfRule type="colorScale" priority="1">
      <colorScale>
        <cfvo type="num" val="0"/>
        <cfvo type="num" val="0"/>
        <color theme="1"/>
        <color theme="1"/>
      </colorScale>
    </cfRule>
  </conditionalFormatting>
  <pageMargins left="0.7" right="0.7" top="0.75" bottom="0.75" header="0.3" footer="0.3"/>
  <pageSetup paperSize="9" orientation="portrait" horizontalDpi="4294967292" verticalDpi="4294967292"/>
  <ignoredErrors>
    <ignoredError sqref="A5:E5 A141:E194 A195:E540 A541:E804 G5:H804 A7:E140 A6:B6 C6:E6" emptyCellReference="1"/>
  </ignoredErrors>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'LOGIC SEQUENCES'!$C$2:$C$3</xm:f>
          </x14:formula1>
          <xm:sqref>F5:F804</xm:sqref>
        </x14:dataValidation>
        <x14:dataValidation type="list" allowBlank="1" showInputMessage="1" showErrorMessage="1">
          <x14:formula1>
            <xm:f>'LOGIC SEQUENCES'!$B$2:$B$3</xm:f>
          </x14:formula1>
          <xm:sqref>M243 K5 K243 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K7 K9 K11 K13 K15 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 M245 M247 M249 M251 M253 M255 M257 M259 M261 M263 M265 M267 M269 M271 M273 M275 M277 M279 M281 M283 M285 M287 M289 M291 M293 M295 M297 M299 M301 M303 M305 M307 M309 M311 M313 M315 M317 M319 M321 M323 M325 M327 M329 M331 M333 M335 M337 M339 M341 M343 M345 M347 M349 M351 M353 M355 M357 M359 M361 M363 M365 M367 M369 M371 M373 M375 M377 M379 M381 M383 M385 M387 M389 M391 M393 M395 M397 M399 M401 M403 M405 M407 M409 M411 M413 M415 M417 M419 M421 M423 M425 M427 M429 M431 M433 M435 M437 M439 M441 M443 M445 M447 M449 M451 M453 M455 M457 M459 M461 M463 M465 M467 M469 M471 M473 M475 M477 M479 M481 M483 M485 M487 M489 M491 M493 M495 M497 M499 M501 M503 M505 M507 M509 M511 M513 M515 M517 M519 M521 M523 M525 M527 M529 M531 M533 M535 M537 M539 M541 M543 M545 M547 M549 M551 M553 M555 M557 M559 M561 M563 M565 M567 M569 M571 M573 M575 M577 M579 M581 M583 M585 M587 M589 M591 M593 M595 M597 M599 M601 M603 M605 M607 M609 M611 M613 M615 M617 M619 M621 M623 M625 M627 M629 M631 M633 M635 M637 M639 M641 M643 M645 M647 M649 M651 M653 M655 M657 M659 M661 M663 M665 M667 M669 M671 M673 M675 M677 M679 M681 M683 M685 M687 M689 M691 M693 M695 M697 M699 M701 M703 M705 M707 M709 M711 M713 M715 M717 M719 M721 M723 M725 M727 M729 M731 M733 M735 M737 M739 M741 M743 M745 M747 M749 M751 M753 M755 M757 M759 M761 M763 M765 M767 M769 M771 M773 M775 M777 M779 M781 M783 M785 M787 M789 M791 M793 M795 M797 M799 M801 M803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K433 K435 K437 K439 K441 K443 K445 K447 K449 K451 K453 K455 K457 K459 K461 K463 K465 K467 K469 K471 K473 K475 K477 K479 K481 K483 K485 K487 K489 K491 K493 K495 K497 K499 K501 K503 K505 K507 K509 K511 K513 K515 K517 K519 K521 K523 K525 K527 K529 K531 K533 K535 K537 K539 K541 K543 K545 K547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K685 K687 K689 K691 K693 K695 K697 K699 K701 K703 K705 K707 K709 K711 K713 K715 K717 K719 K721 K723 K725 K727 K729 K731 K733 K735 K737 K739 K741 K743 K745 K747 K749 K751 K753 K755 K757 K759 K761 K763 K765 K767 K769 K771 K773 K775 K777 K779 K781 K783 K785 K787 K789 K791 K793 K795 K797 K799 K801 K803 I245 I247 I249 I251 I253 I255 I257 I259 I261 I263 I265 I267 I269 I271 I273 I275 I277 I279 I281 I283 I285 I287 I289 I291 I293 I295 I297 I299 I301 I303 I305 I307 I309 I311 I313 I315 I317 I319 I321 I323 I325 I327 I329 I331 I333 I335 I337 I339 I341 I343 I345 I347 I349 I351 I353 I355 I357 I359 I361 I363 I365 I367 I369 I371 I373 I375 I377 I379 I381 I383 I385 I387 I389 I391 I393 I395 I397 I399 I401 I403 I405 I407 I409 I411 I413 I415 I417 I419 I421 I423 I425 I427 I429 I431 I433 I435 I437 I439 I441 I443 I445 I447 I449 I451 I453 I455 I457 I459 I461 I463 I465 I467 I469 I471 I473 I475 I477 I479 I481 I483 I485 I487 I489 I491 I493 I495 I497 I499 I501 I503 I505 I507 I509 I511 I513 I515 I517 I519 I521 I523 I525 I527 I529 I531 I533 I535 I537 I539 I541 I543 I545 I547 I549 I551 I553 I555 I557 I559 I561 I563 I565 I567 I569 I571 I573 I575 I577 I579 I581 I583 I585 I587 I589 I591 I593 I595 I597 I599 I601 I603 I605 I607 I609 I611 I613 I615 I617 I619 I621 I623 I625 I627 I629 I631 I633 I635 I637 I639 I641 I643 I645 I647 I649 I651 I653 I655 I657 I659 I661 I663 I665 I667 I669 I671 I673 I675 I677 I679 I681 I683 I685 I687 I689 I691 I693 I695 I697 I699 I701 I703 I705 I707 I709 I711 I713 I715 I717 I719 I721 I723 I725 I727 I729 I731 I733 I735 I737 I739 I741 I743 I745 I747 I749 I751 I753 I755 I757 I759 I761 I763 I765 I767 I769 I771 I773 I775 I777 I779 I781 I783 I785 I787 I789 I791 I793 I795 I797 I799 I801 I803</xm:sqref>
        </x14:dataValidation>
        <x14:dataValidation type="list" allowBlank="1" showInputMessage="1" showErrorMessage="1">
          <x14:formula1>
            <xm:f>'LOGIC SEQUENCES'!$G$2:$G$8</xm:f>
          </x14:formula1>
          <xm:sqref>J243 J5 J7 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J233 J235 J237 J239 J241 J245 J247 J249 J251 J253 J255 J257 J259 J261 J263 J265 J267 J269 J271 J273 J275 J277 J279 J281 J283 J285 J287 J289 J291 J293 J295 J297 J299 J301 J303 J305 J307 J309 J311 J313 J315 J317 J319 J321 J323 J325 J327 J329 J331 J333 J335 J337 J339 J341 J343 J345 J347 J349 J351 J353 J355 J357 J359 J361 J363 J365 J367 J369 J371 J373 J375 J377 J379 J381 J383 J385 J387 J389 J391 J393 J395 J397 J399 J401 J403 J405 J407 J409 J411 J413 J415 J417 J419 J421 J423 J425 J427 J429 J431 J433 J435 J437 J439 J441 J443 J445 J447 J449 J451 J453 J455 J457 J459 J461 J463 J465 J467 J469 J471 J473 J475 J477 J479 J481 J483 J485 J487 J489 J491 J493 J495 J497 J499 J501 J503 J505 J507 J509 J511 J513 J515 J517 J519 J521 J523 J525 J527 J529 J531 J533 J535 J537 J539 J541 J543 J545 J547 J549 J551 J553 J555 J557 J559 J561 J563 J565 J567 J569 J571 J573 J575 J577 J579 J581 J583 J585 J587 J589 J591 J593 J595 J597 J599 J601 J603 J605 J607 J609 J611 J613 J615 J617 J619 J621 J623 J625 J627 J629 J631 J633 J635 J637 J639 J641 J643 J645 J647 J649 J651 J653 J655 J657 J659 J661 J663 J665 J667 J669 J671 J673 J675 J677 J679 J681 J683 J685 J687 J689 J691 J693 J695 J697 J699 J701 J703 J705 J707 J709 J711 J713 J715 J717 J719 J721 J723 J725 J727 J729 J731 J733 J735 J737 J739 J741 J743 J745 J747 J749 J751 J753 J755 J757 J759 J761 J763 J765 J767 J769 J771 J773 J775 J777 J779 J781 J783 J785 J787 J789 J791 J793 J795 J797 J799 J801 J803</xm:sqref>
        </x14:dataValidation>
        <x14:dataValidation type="list" allowBlank="1" showInputMessage="1" showErrorMessage="1">
          <x14:formula1>
            <xm:f>'LOGIC SEQUENCES'!$H$2:$H$5</xm:f>
          </x14:formula1>
          <xm:sqref>N5 N7 N9 N11 N13 N15 N17 N19 N21 N23 N25 N27 N29 N31 N33 N35 N37 N39 N41 N43 N45 N47 N49 N51 N53 N55 N57 N59 N61 N63 N65 N67 N69 N71 N73 N75 N77 N79 N81 N83 N85 N87 N89 N91 N93 N95 N97 N99 N101 N103 N105 N107 N109 N111 N113 N115 N117 N119 N121 N123 N125 N127 N129 N131 N133 N135 N137 N139 N141 N143 N145 N147 N149 N151 N153 N155 N157 N159 N161 N163 N165 N167 N169 N171 N173 N175 N177 N179 N181 N183 N185 N187 N189 N191 N193 N195 N197 N199 N201 N203 N205 N207 N209 N211 N213 N215 N217 N219 N221 N223 N225 N227 N229 N231 N233 N235 N237 N239 N241 N243 N245 N247 N249 N251 N253 N255 N257 N259 N261 N263 N265 N267 N269 N271 N273 N275 N277 N279 N281 N283 N285 N287 N289 N291 N293 N295 N297 N299 N301 N303 N305 N307 N309 N311 N313 N315 N317 N319 N321 N323 N325 N327 N329 N331 N333 N335 N337 N339 N341 N343 N345 N347 N349 N351 N353 N355 N357 N359 N361 N363 N365 N367 N369 N371 N373 N375 N377 N379 N381 N383 N385 N387 N389 N391 N393 N395 N397 N399 N401 N403 N405 N407 N409 N411 N413 N415 N417 N419 N421 N423 N425 N427 N429 N431 N433 N435 N437 N439 N441 N443 N445 N447 N449 N451 N453 N455 N457 N459 N461 N463 N465 N467 N469 N471 N473 N475 N477 N479 N481 N483 N485 N487 N489 N491 N493 N495 N497 N499 N501 N503 N505 N507 N509 N511 N513 N515 N517 N519 N521 N523 N525 N527 N529 N531 N533 N535 N537 N539 N541 N543 N545 N547 N549 N551 N553 N555 N557 N559 N561 N563 N565 N567 N569 N571 N573 N575 N577 N579 N581 N583 N585 N587 N589 N591 N593 N595 N597 N599 N601 N603 N605 N607 N609 N611 N613 N615 N617 N619 N621 N623 N625 N627 N629 N631 N633 N635 N637 N639 N641 N643 N645 N647 N649 N651 N653 N655 N657 N659 N661 N663 N665 N667 N669 N671 N673 N675 N677 N679 N681 N683 N685 N687 N689 N691 N693 N695 N697 N699 N701 N703 N705 N707 N709 N711 N713 N715 N717 N719 N721 N723 N725 N727 N729 N731 N733 N735 N737 N739 N741 N743 N745 N747 N749 N751 N753 N755 N757 N759 N761 N763 N765 N767 N769 N771 N773 N775 N777 N779 N781 N783 N785 N787 N789 N791 N793 N795 N797 N799 N801 N803</xm:sqref>
        </x14:dataValidation>
        <x14:dataValidation type="list" allowBlank="1" showInputMessage="1" showErrorMessage="1">
          <x14:formula1>
            <xm:f>'LOGIC SEQUENCES'!$B$2:$B$4</xm:f>
          </x14:formula1>
          <xm:sqref>O5:O804</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zoomScale="75" zoomScaleNormal="75" zoomScalePageLayoutView="75" workbookViewId="0">
      <selection activeCell="A34" sqref="A34"/>
    </sheetView>
  </sheetViews>
  <sheetFormatPr defaultColWidth="11.42578125" defaultRowHeight="15"/>
  <cols>
    <col min="1" max="1" width="52" customWidth="1"/>
    <col min="2" max="2" width="15.7109375" style="2" customWidth="1"/>
    <col min="3" max="3" width="5.7109375" customWidth="1"/>
    <col min="4" max="4" width="15.85546875" customWidth="1"/>
    <col min="10" max="10" width="10.85546875" style="2"/>
  </cols>
  <sheetData>
    <row r="1" spans="1:5" ht="18.75">
      <c r="A1" s="34" t="s">
        <v>120</v>
      </c>
      <c r="B1" s="35">
        <f>Visits!D1</f>
        <v>0</v>
      </c>
      <c r="C1" s="4" t="s">
        <v>121</v>
      </c>
      <c r="D1" s="35">
        <f>Visits!F1</f>
        <v>0</v>
      </c>
      <c r="E1" s="60"/>
    </row>
    <row r="2" spans="1:5">
      <c r="D2" s="31"/>
    </row>
    <row r="3" spans="1:5" ht="15.75">
      <c r="A3" s="33" t="s">
        <v>171</v>
      </c>
    </row>
    <row r="4" spans="1:5">
      <c r="A4" t="s">
        <v>122</v>
      </c>
      <c r="B4" s="24">
        <f>COUNTA(Visits!A4:A33)</f>
        <v>0</v>
      </c>
    </row>
    <row r="5" spans="1:5">
      <c r="A5" t="s">
        <v>123</v>
      </c>
      <c r="B5" s="24">
        <f>SUM(Visits!F4:F33)</f>
        <v>0</v>
      </c>
    </row>
    <row r="6" spans="1:5">
      <c r="A6" t="s">
        <v>150</v>
      </c>
      <c r="B6" s="2" t="e">
        <f>B5/B4</f>
        <v>#DIV/0!</v>
      </c>
    </row>
    <row r="8" spans="1:5" ht="15.75">
      <c r="A8" s="33" t="s">
        <v>124</v>
      </c>
    </row>
    <row r="9" spans="1:5">
      <c r="A9" t="s">
        <v>134</v>
      </c>
      <c r="B9" s="36" t="e">
        <f>COUNTIF('General Px info'!B4:B33,"Yes")/'Summary Statistics'!B$4</f>
        <v>#DIV/0!</v>
      </c>
    </row>
    <row r="10" spans="1:5">
      <c r="A10" t="s">
        <v>135</v>
      </c>
      <c r="B10" s="36" t="e">
        <f>COUNTIF('General Px info'!C4:C33,"Yes")/'Summary Statistics'!B$4</f>
        <v>#DIV/0!</v>
      </c>
    </row>
    <row r="11" spans="1:5">
      <c r="A11" t="s">
        <v>136</v>
      </c>
      <c r="B11" s="36" t="e">
        <f>COUNTIF('General Px info'!D4:D33,"Yes")/'Summary Statistics'!B$4</f>
        <v>#DIV/0!</v>
      </c>
    </row>
    <row r="12" spans="1:5">
      <c r="A12" t="s">
        <v>137</v>
      </c>
      <c r="B12" s="36" t="e">
        <f>COUNTIF('General Px info'!E4:E33,"Yes")/'Summary Statistics'!B$4</f>
        <v>#DIV/0!</v>
      </c>
    </row>
    <row r="14" spans="1:5" ht="15.75">
      <c r="A14" s="33" t="s">
        <v>125</v>
      </c>
    </row>
    <row r="15" spans="1:5">
      <c r="A15" t="s">
        <v>138</v>
      </c>
      <c r="B15" s="36" t="e">
        <f>SUM('Calculations for Summary'!F3:F32)/'Summary Statistics'!B4</f>
        <v>#DIV/0!</v>
      </c>
    </row>
    <row r="16" spans="1:5">
      <c r="A16" t="s">
        <v>139</v>
      </c>
      <c r="B16" s="36" t="e">
        <f>SUM('Calculations for Summary'!M3:M32)/'Summary Statistics'!B4</f>
        <v>#DIV/0!</v>
      </c>
    </row>
    <row r="17" spans="1:2">
      <c r="A17" t="s">
        <v>140</v>
      </c>
      <c r="B17" s="36" t="e">
        <f>SUM('Calculations for Summary'!T3:T32)/'Summary Statistics'!B4</f>
        <v>#DIV/0!</v>
      </c>
    </row>
    <row r="18" spans="1:2">
      <c r="A18" t="s">
        <v>141</v>
      </c>
      <c r="B18" s="36" t="e">
        <f>SUM('Calculations for Summary'!AA3:AA32)/'Summary Statistics'!B4</f>
        <v>#DIV/0!</v>
      </c>
    </row>
    <row r="19" spans="1:2">
      <c r="A19" t="s">
        <v>142</v>
      </c>
      <c r="B19" s="36" t="e">
        <f>SUM('Calculations for Summary'!AJ3:AJ32)/'Summary Statistics'!B4</f>
        <v>#DIV/0!</v>
      </c>
    </row>
    <row r="20" spans="1:2">
      <c r="A20" t="s">
        <v>143</v>
      </c>
      <c r="B20" s="37" t="e">
        <f>SUM('Calculations for Summary'!AQ3:AQ32)/'Summary Statistics'!B4</f>
        <v>#DIV/0!</v>
      </c>
    </row>
    <row r="22" spans="1:2" ht="15.75">
      <c r="A22" s="33" t="s">
        <v>172</v>
      </c>
    </row>
    <row r="23" spans="1:2">
      <c r="A23" t="s">
        <v>144</v>
      </c>
      <c r="B23" s="36" t="e">
        <f>COUNTIF('Essential exam procedures'!B4:F123,"Yes")/'Summary Statistics'!B$5</f>
        <v>#DIV/0!</v>
      </c>
    </row>
    <row r="24" spans="1:2">
      <c r="A24" t="s">
        <v>148</v>
      </c>
      <c r="B24" s="36" t="e">
        <f>COUNTIF('Essential exam procedures'!H4:H123,"Yes")/'Summary Statistics'!B$5</f>
        <v>#DIV/0!</v>
      </c>
    </row>
    <row r="25" spans="1:2">
      <c r="A25" t="s">
        <v>145</v>
      </c>
      <c r="B25" s="36" t="e">
        <f>COUNTIF('Essential exam procedures'!I4:I123,"Yes")/'Summary Statistics'!B$5</f>
        <v>#DIV/0!</v>
      </c>
    </row>
    <row r="26" spans="1:2">
      <c r="A26" t="s">
        <v>146</v>
      </c>
      <c r="B26" s="37" t="e">
        <f>COUNTIF('Essential exam procedures'!J4:J123,"Yes")/'Summary Statistics'!B$5</f>
        <v>#DIV/0!</v>
      </c>
    </row>
    <row r="27" spans="1:2">
      <c r="A27" t="s">
        <v>147</v>
      </c>
      <c r="B27" s="37" t="e">
        <f>COUNTIF('Essential exam procedures'!K4:K123,"Yes")/'Summary Statistics'!B$5</f>
        <v>#DIV/0!</v>
      </c>
    </row>
    <row r="29" spans="1:2" ht="15.75">
      <c r="A29" s="33" t="s">
        <v>173</v>
      </c>
    </row>
    <row r="30" spans="1:2">
      <c r="A30" t="s">
        <v>133</v>
      </c>
      <c r="B30" s="37" t="e">
        <f>COUNTIF('Other exam procedures'!O4:O123,"Yes")/'Summary Statistics'!B$5</f>
        <v>#DIV/0!</v>
      </c>
    </row>
    <row r="31" spans="1:2">
      <c r="A31" t="s">
        <v>149</v>
      </c>
      <c r="B31" s="37" t="e">
        <f>COUNTIF('Other exam procedures'!P4:P123,"Yes")/'Summary Statistics'!B$5</f>
        <v>#DIV/0!</v>
      </c>
    </row>
    <row r="33" spans="1:2" ht="15.75">
      <c r="A33" s="33" t="s">
        <v>154</v>
      </c>
    </row>
    <row r="34" spans="1:2">
      <c r="A34" t="s">
        <v>155</v>
      </c>
      <c r="B34" s="37" t="e">
        <f>COUNTIF('Clinical findings and diagnosis'!S4:S244,"Yes")/('Summary Statistics'!B$5*2)</f>
        <v>#DIV/0!</v>
      </c>
    </row>
    <row r="35" spans="1:2">
      <c r="A35" t="s">
        <v>177</v>
      </c>
      <c r="B35" s="37" t="e">
        <f>COUNTIF('Clinical findings and diagnosis'!W4:W244,"Yes")/('Summary Statistics'!B$5*2)</f>
        <v>#DIV/0!</v>
      </c>
    </row>
    <row r="36" spans="1:2">
      <c r="A36" t="s">
        <v>176</v>
      </c>
      <c r="B36" s="37" t="e">
        <f>COUNTIF('Clinical findings and diagnosis'!Y4:Y244,"Yes")/('Summary Statistics'!B$5*2)</f>
        <v>#DIV/0!</v>
      </c>
    </row>
    <row r="37" spans="1:2">
      <c r="A37" t="s">
        <v>175</v>
      </c>
      <c r="B37" s="37" t="e">
        <f>COUNTIF('Clinical findings and diagnosis'!AA4:AA244,"Yes")/('Summary Statistics'!B$5*2)</f>
        <v>#DIV/0!</v>
      </c>
    </row>
    <row r="39" spans="1:2" ht="15.75">
      <c r="A39" s="33" t="s">
        <v>153</v>
      </c>
    </row>
    <row r="40" spans="1:2">
      <c r="A40" t="s">
        <v>151</v>
      </c>
      <c r="B40" s="37" t="e">
        <f>COUNTIF(Management!K4:K244,"Yes")/('Summary Statistics'!B$5)</f>
        <v>#DIV/0!</v>
      </c>
    </row>
    <row r="41" spans="1:2">
      <c r="A41" t="s">
        <v>152</v>
      </c>
      <c r="B41" s="37" t="e">
        <f>COUNTIF(Management!M4:M244,"Yes")/('Summary Statistics'!B$5)</f>
        <v>#DIV/0!</v>
      </c>
    </row>
    <row r="42" spans="1:2">
      <c r="A42" t="s">
        <v>174</v>
      </c>
      <c r="B42" s="37" t="e">
        <f>COUNTIF(Management!O4:O244,"Yes")/('Summary Statistics'!B$5)</f>
        <v>#DIV/0!</v>
      </c>
    </row>
  </sheetData>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5"/>
  <sheetViews>
    <sheetView workbookViewId="0">
      <selection activeCell="B17" sqref="B17"/>
    </sheetView>
  </sheetViews>
  <sheetFormatPr defaultColWidth="11.42578125" defaultRowHeight="15"/>
  <cols>
    <col min="1" max="1" width="12" bestFit="1" customWidth="1"/>
    <col min="2" max="2" width="61.140625" bestFit="1" customWidth="1"/>
  </cols>
  <sheetData>
    <row r="1" spans="1:2">
      <c r="A1" s="3" t="s">
        <v>12</v>
      </c>
    </row>
    <row r="2" spans="1:2">
      <c r="A2" t="s">
        <v>8</v>
      </c>
      <c r="B2" t="s">
        <v>13</v>
      </c>
    </row>
    <row r="3" spans="1:2">
      <c r="A3" t="s">
        <v>9</v>
      </c>
      <c r="B3" t="s">
        <v>14</v>
      </c>
    </row>
    <row r="4" spans="1:2">
      <c r="A4" t="s">
        <v>11</v>
      </c>
      <c r="B4" t="s">
        <v>15</v>
      </c>
    </row>
    <row r="5" spans="1:2">
      <c r="A5" t="s">
        <v>19</v>
      </c>
      <c r="B5" t="s">
        <v>115</v>
      </c>
    </row>
  </sheetData>
  <sheetProtection sheet="1" objects="1" scenarios="1" selectLockedCells="1" selectUn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Visits</vt:lpstr>
      <vt:lpstr>General Px info</vt:lpstr>
      <vt:lpstr>DR risk factors</vt:lpstr>
      <vt:lpstr>Essential exam procedures</vt:lpstr>
      <vt:lpstr>Other exam procedures</vt:lpstr>
      <vt:lpstr>Clinical findings and diagnosis</vt:lpstr>
      <vt:lpstr>Management</vt:lpstr>
      <vt:lpstr>Summary Statistics</vt:lpstr>
      <vt:lpstr>DEFINITIONS</vt:lpstr>
      <vt:lpstr>LOGIC SEQUENCES</vt:lpstr>
      <vt:lpstr>Calculations for Summary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Downie</dc:creator>
  <cp:lastModifiedBy>Windows User</cp:lastModifiedBy>
  <dcterms:created xsi:type="dcterms:W3CDTF">2015-03-04T23:58:48Z</dcterms:created>
  <dcterms:modified xsi:type="dcterms:W3CDTF">2015-10-05T02:38:54Z</dcterms:modified>
</cp:coreProperties>
</file>